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1760" tabRatio="950" activeTab="0"/>
  </bookViews>
  <sheets>
    <sheet name="GC" sheetId="1" r:id="rId1"/>
    <sheet name="Contents" sheetId="2" r:id="rId2"/>
    <sheet name="Simple_Examples_SC" sheetId="3" r:id="rId3"/>
    <sheet name="Basic_Concept_BA" sheetId="4" r:id="rId4"/>
    <sheet name="Sum_First_Ten_Rows_BA" sheetId="5" r:id="rId5"/>
    <sheet name="Using_R1C1_Notation_BA" sheetId="6" r:id="rId6"/>
    <sheet name="Range_Names_BA" sheetId="7" r:id="rId7"/>
    <sheet name="Summary_Lookup_SC" sheetId="8" r:id="rId8"/>
    <sheet name="Summary_Lookup_BA" sheetId="9" r:id="rId9"/>
    <sheet name="Lookup_Data_SC" sheetId="10" r:id="rId10"/>
    <sheet name="Guns_BA" sheetId="11" r:id="rId11"/>
    <sheet name="Drugs_BA" sheetId="12" r:id="rId12"/>
    <sheet name="Roses_BA" sheetId="13" r:id="rId13"/>
  </sheets>
  <definedNames>
    <definedName name="Balance_Sheet">'Range_Names_BA'!$G$12:$G$19</definedName>
    <definedName name="Cash_Flow_Statement">'Range_Names_BA'!$H$12:$H$15</definedName>
    <definedName name="HL_Home">'Contents'!$B$1</definedName>
    <definedName name="Income_Statement">'Range_Names_BA'!$F$12:$F$22</definedName>
    <definedName name="LU_BUs">'Summary_Lookup_BA'!$F$28:$F$30</definedName>
    <definedName name="Model_Name">'GC'!$C$10</definedName>
    <definedName name="_xlnm.Print_Area" localSheetId="3">'Basic_Concept_BA'!$B$1:$R$43</definedName>
    <definedName name="_xlnm.Print_Area" localSheetId="1">'Contents'!$B$1:$Q$20</definedName>
    <definedName name="_xlnm.Print_Area" localSheetId="11">'Drugs_BA'!$B$1:$S$40</definedName>
    <definedName name="_xlnm.Print_Area" localSheetId="0">'GC'!$B$1:$P$30</definedName>
    <definedName name="_xlnm.Print_Area" localSheetId="10">'Guns_BA'!$B$1:$S$40</definedName>
    <definedName name="_xlnm.Print_Area" localSheetId="9">'Lookup_Data_SC'!$B$1:$P$30</definedName>
    <definedName name="_xlnm.Print_Area" localSheetId="6">'Range_Names_BA'!$B$1:$Q$40</definedName>
    <definedName name="_xlnm.Print_Area" localSheetId="12">'Roses_BA'!$B$1:$S$40</definedName>
    <definedName name="_xlnm.Print_Area" localSheetId="2">'Simple_Examples_SC'!$B$1:$P$30</definedName>
    <definedName name="_xlnm.Print_Area" localSheetId="4">'Sum_First_Ten_Rows_BA'!$B$1:$S$40</definedName>
    <definedName name="_xlnm.Print_Area" localSheetId="8">'Summary_Lookup_BA'!$B$1:$S$35</definedName>
    <definedName name="_xlnm.Print_Area" localSheetId="7">'Summary_Lookup_SC'!$B$1:$P$30</definedName>
    <definedName name="_xlnm.Print_Area" localSheetId="5">'Using_R1C1_Notation_BA'!$B$1:$S$41</definedName>
    <definedName name="_xlnm.Print_Titles" localSheetId="3">'Basic_Concept_BA'!$1:$6</definedName>
    <definedName name="_xlnm.Print_Titles" localSheetId="1">'Contents'!$1:$7</definedName>
    <definedName name="_xlnm.Print_Titles" localSheetId="11">'Drugs_BA'!$1:$6</definedName>
    <definedName name="_xlnm.Print_Titles" localSheetId="10">'Guns_BA'!$1:$6</definedName>
    <definedName name="_xlnm.Print_Titles" localSheetId="6">'Range_Names_BA'!$1:$6</definedName>
    <definedName name="_xlnm.Print_Titles" localSheetId="12">'Roses_BA'!$1:$6</definedName>
    <definedName name="_xlnm.Print_Titles" localSheetId="4">'Sum_First_Ten_Rows_BA'!$1:$6</definedName>
    <definedName name="_xlnm.Print_Titles" localSheetId="8">'Summary_Lookup_BA'!$1:$6</definedName>
    <definedName name="_xlnm.Print_Titles" localSheetId="5">'Using_R1C1_Notation_BA'!$1:$6</definedName>
    <definedName name="Selection">'Summary_Lookup_BA'!$H$9</definedName>
  </definedNames>
  <calcPr fullCalcOnLoad="1"/>
</workbook>
</file>

<file path=xl/sharedStrings.xml><?xml version="1.0" encoding="utf-8"?>
<sst xmlns="http://schemas.openxmlformats.org/spreadsheetml/2006/main" count="178" uniqueCount="102">
  <si>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</si>
  <si>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</si>
  <si>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</si>
  <si>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</si>
  <si>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</si>
  <si>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</si>
  <si>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</si>
  <si>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</si>
  <si>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</si>
  <si>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</si>
  <si>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</si>
  <si>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</si>
  <si>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</si>
  <si>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Assumptions</t>
  </si>
  <si>
    <t>Section 1.</t>
  </si>
  <si>
    <t>a.</t>
  </si>
  <si>
    <t>Section 2.</t>
  </si>
  <si>
    <t>Section 3.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</si>
  <si>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</si>
  <si>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</si>
  <si>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</si>
  <si>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</si>
  <si>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</si>
  <si>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</si>
  <si>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</si>
  <si>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</si>
  <si>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Examples of the INDIRECT function in action.</t>
  </si>
  <si>
    <t>INDIRECT Examples</t>
  </si>
  <si>
    <t>Simple Examples</t>
  </si>
  <si>
    <t>Straightforward examples of INDIRECT.</t>
  </si>
  <si>
    <t>BA</t>
  </si>
  <si>
    <t>Basic Concept</t>
  </si>
  <si>
    <t>Sum First Ten Rows</t>
  </si>
  <si>
    <t>Simple Illustration</t>
  </si>
  <si>
    <t>Cell Reference</t>
  </si>
  <si>
    <t>Value</t>
  </si>
  <si>
    <t>INDIRECT Example</t>
  </si>
  <si>
    <t>Simple</t>
  </si>
  <si>
    <t>H13</t>
  </si>
  <si>
    <t>Data</t>
  </si>
  <si>
    <t>Result</t>
  </si>
  <si>
    <t>SUM</t>
  </si>
  <si>
    <t>Worksheet</t>
  </si>
  <si>
    <t>Cell</t>
  </si>
  <si>
    <t>Sum_First_Ten_Rows_BA</t>
  </si>
  <si>
    <t>F29</t>
  </si>
  <si>
    <t>More Complex</t>
  </si>
  <si>
    <t>Using R1C1 Notation</t>
  </si>
  <si>
    <t>Row Reference</t>
  </si>
  <si>
    <t>Column Reference</t>
  </si>
  <si>
    <t>Data Table</t>
  </si>
  <si>
    <t>INDIRECT ADDRESS Formula</t>
  </si>
  <si>
    <t>INDIRECT Formula</t>
  </si>
  <si>
    <t>Range Names and Data Validation</t>
  </si>
  <si>
    <t>Lookup Data</t>
  </si>
  <si>
    <t>Income_Statement</t>
  </si>
  <si>
    <t>Balance_Sheet</t>
  </si>
  <si>
    <t>Cash_Flow_Statement</t>
  </si>
  <si>
    <t>Revenue</t>
  </si>
  <si>
    <t>COGS</t>
  </si>
  <si>
    <t>Gross Profit</t>
  </si>
  <si>
    <t>Opex</t>
  </si>
  <si>
    <t>EBITDA</t>
  </si>
  <si>
    <t>Depreciation</t>
  </si>
  <si>
    <t>Interest</t>
  </si>
  <si>
    <t>NPBT</t>
  </si>
  <si>
    <t>Tax Expense</t>
  </si>
  <si>
    <t>NPAT</t>
  </si>
  <si>
    <t>Current Assets</t>
  </si>
  <si>
    <t>Current Liabilities</t>
  </si>
  <si>
    <t>Non-Current Assets</t>
  </si>
  <si>
    <t>Non-Current Liabilities</t>
  </si>
  <si>
    <t>Net Assets</t>
  </si>
  <si>
    <t>Shareholder Equity</t>
  </si>
  <si>
    <t>Retained Profits</t>
  </si>
  <si>
    <t>Total Equity</t>
  </si>
  <si>
    <t>Operating Cash Flow</t>
  </si>
  <si>
    <t>Investing Cash Flow</t>
  </si>
  <si>
    <t>Financing Cash Flow</t>
  </si>
  <si>
    <t>Total Cash Flow</t>
  </si>
  <si>
    <t>Output</t>
  </si>
  <si>
    <t>Financial Statement:</t>
  </si>
  <si>
    <t>Classification:</t>
  </si>
  <si>
    <t>Looking Up Worksheet Data - Summary Lookup</t>
  </si>
  <si>
    <t>Larger practical example of an application of INDIRECT.</t>
  </si>
  <si>
    <t>Looking Up Worksheet Data - Lookup Data</t>
  </si>
  <si>
    <t>Guns Business Unit</t>
  </si>
  <si>
    <t>Summary Financial Data</t>
  </si>
  <si>
    <t>Period 1</t>
  </si>
  <si>
    <t>Period 2</t>
  </si>
  <si>
    <t>Period 3</t>
  </si>
  <si>
    <t>Period 4</t>
  </si>
  <si>
    <t>Drugs Business Unit</t>
  </si>
  <si>
    <t>Roses Business Unit</t>
  </si>
  <si>
    <t>Summary Lookup</t>
  </si>
  <si>
    <t>LU_Bus</t>
  </si>
  <si>
    <t>Guns</t>
  </si>
  <si>
    <t>Drugs</t>
  </si>
  <si>
    <t>Roses</t>
  </si>
  <si>
    <t>b.</t>
  </si>
  <si>
    <t>c.</t>
  </si>
  <si>
    <t>d.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</si>
</sst>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</numFmts>
  <fonts count="63"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u val="single"/>
      <sz val="8"/>
      <color indexed="56"/>
      <name val="Arial"/>
      <family val="0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u val="single"/>
      <sz val="8"/>
      <color indexed="56"/>
      <name val="Arial"/>
      <family val="0"/>
    </font>
    <font>
      <u val="single"/>
      <sz val="7.5"/>
      <color indexed="56"/>
      <name val="Arial"/>
      <family val="0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0"/>
    </font>
    <font>
      <b/>
      <sz val="14"/>
      <color indexed="60"/>
      <name val="Arial"/>
      <family val="0"/>
    </font>
    <font>
      <b/>
      <sz val="8"/>
      <color indexed="60"/>
      <name val="Arial"/>
      <family val="0"/>
    </font>
    <font>
      <sz val="8"/>
      <color indexed="60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b/>
      <sz val="10"/>
      <color indexed="60"/>
      <name val="Arial"/>
      <family val="0"/>
    </font>
    <font>
      <sz val="8"/>
      <color indexed="18"/>
      <name val="Arial"/>
      <family val="0"/>
    </font>
    <font>
      <b/>
      <sz val="13"/>
      <color indexed="60"/>
      <name val="Arial"/>
      <family val="0"/>
    </font>
    <font>
      <sz val="8"/>
      <color indexed="59"/>
      <name val="Arial"/>
      <family val="0"/>
    </font>
    <font>
      <b/>
      <sz val="9.5"/>
      <color indexed="56"/>
      <name val="Arial"/>
      <family val="0"/>
    </font>
    <font>
      <sz val="8"/>
      <color indexed="56"/>
      <name val="Arial"/>
      <family val="0"/>
    </font>
    <font>
      <b/>
      <sz val="9"/>
      <color indexed="60"/>
      <name val="Arial"/>
      <family val="0"/>
    </font>
    <font>
      <b/>
      <sz val="8"/>
      <color indexed="59"/>
      <name val="Arial"/>
      <family val="2"/>
    </font>
    <font>
      <b/>
      <sz val="18"/>
      <color indexed="2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6" fillId="30" borderId="2" applyNumberFormat="0" applyAlignment="0" applyProtection="0"/>
    <xf numFmtId="0" fontId="57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8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0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81" applyFont="1">
      <alignment horizontal="left" vertical="center"/>
      <protection/>
    </xf>
    <xf numFmtId="0" fontId="22" fillId="0" borderId="0" xfId="112" applyFont="1">
      <alignment horizontal="left" vertical="center"/>
      <protection/>
    </xf>
    <xf numFmtId="0" fontId="23" fillId="0" borderId="0" xfId="70" applyFont="1" applyAlignment="1">
      <alignment horizontal="left" vertical="center"/>
      <protection/>
    </xf>
    <xf numFmtId="0" fontId="24" fillId="0" borderId="0" xfId="71" applyFont="1" applyAlignment="1">
      <alignment horizontal="left" vertical="center"/>
      <protection/>
    </xf>
    <xf numFmtId="0" fontId="3" fillId="0" borderId="0" xfId="81" applyFont="1">
      <alignment horizontal="left" vertical="center"/>
      <protection/>
    </xf>
    <xf numFmtId="0" fontId="25" fillId="0" borderId="0" xfId="71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2" fillId="0" borderId="0" xfId="112" applyFont="1" applyProtection="1">
      <alignment horizontal="left" vertical="center"/>
      <protection locked="0"/>
    </xf>
    <xf numFmtId="0" fontId="8" fillId="0" borderId="0" xfId="73" applyAlignment="1">
      <alignment horizontal="right" vertical="center"/>
      <protection locked="0"/>
    </xf>
    <xf numFmtId="0" fontId="8" fillId="0" borderId="0" xfId="73" applyAlignment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81" applyFont="1" applyFill="1">
      <alignment horizontal="left" vertical="center"/>
      <protection/>
    </xf>
    <xf numFmtId="0" fontId="22" fillId="33" borderId="0" xfId="112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3" applyFill="1">
      <alignment horizontal="center" vertical="center"/>
      <protection locked="0"/>
    </xf>
    <xf numFmtId="0" fontId="8" fillId="33" borderId="0" xfId="73" applyFill="1" applyAlignment="1">
      <alignment horizontal="right" vertical="center"/>
      <protection locked="0"/>
    </xf>
    <xf numFmtId="0" fontId="8" fillId="33" borderId="0" xfId="73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3" fillId="33" borderId="0" xfId="70" applyFont="1" applyFill="1" applyAlignment="1">
      <alignment horizontal="center" vertical="center"/>
      <protection/>
    </xf>
    <xf numFmtId="0" fontId="29" fillId="0" borderId="0" xfId="111" applyFont="1">
      <alignment horizontal="left" vertical="center"/>
      <protection/>
    </xf>
    <xf numFmtId="0" fontId="28" fillId="33" borderId="0" xfId="71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3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8" applyFont="1" applyBorder="1" applyAlignment="1">
      <alignment horizontal="left" vertical="center"/>
      <protection/>
    </xf>
    <xf numFmtId="0" fontId="27" fillId="0" borderId="9" xfId="68" applyFont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71" fontId="32" fillId="0" borderId="0" xfId="116" applyNumberFormat="1" applyFont="1" applyAlignment="1">
      <alignment horizontal="center" vertical="center"/>
      <protection locked="0"/>
    </xf>
    <xf numFmtId="0" fontId="33" fillId="0" borderId="0" xfId="69" applyFont="1" applyAlignment="1">
      <alignment horizontal="left" vertical="center"/>
      <protection/>
    </xf>
    <xf numFmtId="171" fontId="33" fillId="0" borderId="10" xfId="69" applyNumberFormat="1" applyFont="1" applyBorder="1" applyAlignment="1">
      <alignment horizontal="center" vertical="center"/>
      <protection/>
    </xf>
    <xf numFmtId="0" fontId="23" fillId="0" borderId="0" xfId="70" applyFont="1" applyAlignment="1">
      <alignment horizontal="left" vertical="center"/>
      <protection/>
    </xf>
    <xf numFmtId="0" fontId="24" fillId="0" borderId="0" xfId="71" applyFont="1" applyAlignment="1">
      <alignment horizontal="left" vertical="center"/>
      <protection/>
    </xf>
    <xf numFmtId="0" fontId="4" fillId="33" borderId="0" xfId="68" applyFont="1" applyFill="1">
      <alignment vertical="center"/>
      <protection/>
    </xf>
    <xf numFmtId="0" fontId="33" fillId="33" borderId="0" xfId="69" applyFont="1" applyFill="1">
      <alignment vertical="center"/>
      <protection/>
    </xf>
    <xf numFmtId="0" fontId="0" fillId="33" borderId="0" xfId="71" applyFont="1" applyFill="1">
      <alignment vertical="center"/>
      <protection/>
    </xf>
    <xf numFmtId="0" fontId="24" fillId="33" borderId="0" xfId="71" applyFont="1" applyFill="1">
      <alignment vertical="center"/>
      <protection/>
    </xf>
    <xf numFmtId="0" fontId="24" fillId="0" borderId="1" xfId="45" applyFont="1">
      <alignment vertical="center"/>
      <protection locked="0"/>
    </xf>
    <xf numFmtId="171" fontId="24" fillId="0" borderId="1" xfId="49" applyNumberFormat="1" applyFont="1">
      <alignment horizontal="right" vertical="center"/>
      <protection locked="0"/>
    </xf>
    <xf numFmtId="0" fontId="24" fillId="0" borderId="1" xfId="45" applyFont="1" applyAlignment="1">
      <alignment horizontal="center" vertical="center"/>
      <protection locked="0"/>
    </xf>
    <xf numFmtId="0" fontId="0" fillId="33" borderId="0" xfId="0" applyFill="1" applyAlignment="1">
      <alignment horizontal="center"/>
    </xf>
    <xf numFmtId="171" fontId="24" fillId="0" borderId="1" xfId="49" applyNumberFormat="1" applyFont="1" applyAlignment="1">
      <alignment horizontal="center" vertical="center"/>
      <protection locked="0"/>
    </xf>
    <xf numFmtId="0" fontId="6" fillId="34" borderId="0" xfId="0" applyFont="1" applyFill="1" applyAlignment="1">
      <alignment horizontal="center"/>
    </xf>
    <xf numFmtId="0" fontId="23" fillId="33" borderId="0" xfId="70" applyFont="1" applyFill="1">
      <alignment vertical="center"/>
      <protection/>
    </xf>
    <xf numFmtId="0" fontId="24" fillId="34" borderId="1" xfId="45" applyFont="1" applyFill="1">
      <alignment vertical="center"/>
      <protection locked="0"/>
    </xf>
    <xf numFmtId="0" fontId="23" fillId="33" borderId="0" xfId="71" applyFont="1" applyFill="1">
      <alignment vertical="center"/>
      <protection/>
    </xf>
    <xf numFmtId="171" fontId="24" fillId="0" borderId="11" xfId="49" applyNumberFormat="1" applyFont="1" applyBorder="1">
      <alignment horizontal="right" vertical="center"/>
      <protection locked="0"/>
    </xf>
    <xf numFmtId="171" fontId="6" fillId="33" borderId="12" xfId="108" applyNumberFormat="1" applyFont="1" applyFill="1" applyBorder="1">
      <alignment horizontal="right" vertical="center"/>
      <protection/>
    </xf>
    <xf numFmtId="171" fontId="6" fillId="33" borderId="13" xfId="108" applyNumberFormat="1" applyFont="1" applyFill="1" applyBorder="1">
      <alignment horizontal="right" vertical="center"/>
      <protection/>
    </xf>
    <xf numFmtId="0" fontId="6" fillId="33" borderId="0" xfId="71" applyFont="1" applyFill="1">
      <alignment vertical="center"/>
      <protection/>
    </xf>
    <xf numFmtId="171" fontId="31" fillId="0" borderId="0" xfId="114" applyNumberFormat="1" applyFont="1" applyAlignment="1" quotePrefix="1">
      <alignment horizontal="center" vertical="center"/>
      <protection locked="0"/>
    </xf>
    <xf numFmtId="0" fontId="34" fillId="34" borderId="0" xfId="0" applyFont="1" applyFill="1" applyAlignment="1">
      <alignment horizontal="center"/>
    </xf>
    <xf numFmtId="171" fontId="30" fillId="33" borderId="0" xfId="108" applyNumberFormat="1" applyFont="1" applyFill="1">
      <alignment horizontal="right" vertical="center"/>
      <protection/>
    </xf>
    <xf numFmtId="0" fontId="7" fillId="0" borderId="0" xfId="75">
      <alignment horizontal="left" vertical="center"/>
      <protection locked="0"/>
    </xf>
    <xf numFmtId="171" fontId="11" fillId="0" borderId="0" xfId="116" applyNumberFormat="1" applyAlignment="1" quotePrefix="1">
      <alignment horizontal="right" vertical="center"/>
      <protection locked="0"/>
    </xf>
    <xf numFmtId="171" fontId="11" fillId="0" borderId="0" xfId="116" applyNumberFormat="1" quotePrefix="1">
      <alignment horizontal="left" vertical="center"/>
      <protection locked="0"/>
    </xf>
    <xf numFmtId="173" fontId="9" fillId="0" borderId="0" xfId="114" applyNumberFormat="1" applyAlignment="1" quotePrefix="1">
      <alignment horizontal="right" vertical="center"/>
      <protection locked="0"/>
    </xf>
    <xf numFmtId="0" fontId="9" fillId="0" borderId="0" xfId="114" quotePrefix="1">
      <alignment horizontal="left" vertical="center"/>
      <protection locked="0"/>
    </xf>
    <xf numFmtId="0" fontId="7" fillId="33" borderId="0" xfId="75" applyFill="1">
      <alignment horizontal="left" vertical="center"/>
      <protection locked="0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Arrow" xfId="73"/>
    <cellStyle name="Hyperlink Check" xfId="74"/>
    <cellStyle name="Hyperlink Text" xfId="75"/>
    <cellStyle name="Input" xfId="76"/>
    <cellStyle name="Linked Cell" xfId="77"/>
    <cellStyle name="Lookup Table Heading" xfId="78"/>
    <cellStyle name="Lookup Table Label" xfId="79"/>
    <cellStyle name="Lookup Table Number" xfId="80"/>
    <cellStyle name="Model Name" xfId="81"/>
    <cellStyle name="Neutral" xfId="82"/>
    <cellStyle name="Note" xfId="83"/>
    <cellStyle name="Output" xfId="84"/>
    <cellStyle name="Percent" xfId="85"/>
    <cellStyle name="Period Title" xfId="86"/>
    <cellStyle name="Presentation Currency" xfId="87"/>
    <cellStyle name="Presentation Date" xfId="88"/>
    <cellStyle name="Presentation Heading 1" xfId="89"/>
    <cellStyle name="Presentation Heading 2" xfId="90"/>
    <cellStyle name="Presentation Heading 3" xfId="91"/>
    <cellStyle name="Presentation Heading 4" xfId="92"/>
    <cellStyle name="Presentation Hyperlink Arrow" xfId="93"/>
    <cellStyle name="Presentation Hyperlink Check" xfId="94"/>
    <cellStyle name="Presentation Hyperlink Text" xfId="95"/>
    <cellStyle name="Presentation Model Name" xfId="96"/>
    <cellStyle name="Presentation Multiple" xfId="97"/>
    <cellStyle name="Presentation Normal" xfId="98"/>
    <cellStyle name="Presentation Number" xfId="99"/>
    <cellStyle name="Presentation Percentage" xfId="100"/>
    <cellStyle name="Presentation Period Title" xfId="101"/>
    <cellStyle name="Presentation Section Number" xfId="102"/>
    <cellStyle name="Presentation Sheet Title" xfId="103"/>
    <cellStyle name="Presentation Year" xfId="104"/>
    <cellStyle name="Right Currency" xfId="105"/>
    <cellStyle name="Right Date" xfId="106"/>
    <cellStyle name="Right Multiple" xfId="107"/>
    <cellStyle name="Right Number" xfId="108"/>
    <cellStyle name="Right Percentage" xfId="109"/>
    <cellStyle name="Right Year" xfId="110"/>
    <cellStyle name="Section Number" xfId="111"/>
    <cellStyle name="Sheet Title" xfId="112"/>
    <cellStyle name="Title" xfId="113"/>
    <cellStyle name="TOC 1" xfId="114"/>
    <cellStyle name="TOC 2" xfId="115"/>
    <cellStyle name="TOC 3" xfId="116"/>
    <cellStyle name="TOC 4" xfId="117"/>
    <cellStyle name="Total" xfId="118"/>
    <cellStyle name="Warning Text" xfId="119"/>
  </cellStyles>
  <dxfs count="4">
    <dxf>
      <font>
        <b val="0"/>
        <i val="0"/>
        <color indexed="63"/>
      </font>
      <fill>
        <patternFill>
          <bgColor indexed="57"/>
        </patternFill>
      </fill>
    </dxf>
    <dxf>
      <font>
        <b/>
        <i val="0"/>
        <color indexed="13"/>
      </font>
      <fill>
        <patternFill>
          <bgColor indexed="10"/>
        </patternFill>
      </fill>
      <border>
        <left style="thin">
          <color indexed="13"/>
        </left>
        <right style="thin">
          <color indexed="13"/>
        </right>
        <top style="thin">
          <color indexed="13"/>
        </top>
        <bottom style="thin">
          <color indexed="13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/>
        <bottom style="thin">
          <color rgb="FFFFFF00"/>
        </bottom>
      </border>
    </dxf>
    <dxf>
      <font>
        <b val="0"/>
        <i val="0"/>
        <color rgb="FFFFFFFF"/>
      </font>
      <fill>
        <patternFill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1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8</xdr:row>
      <xdr:rowOff>0</xdr:rowOff>
    </xdr:from>
    <xdr:ext cx="2819400" cy="1438275"/>
    <xdr:sp>
      <xdr:nvSpPr>
        <xdr:cNvPr id="2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20</xdr:row>
      <xdr:rowOff>0</xdr:rowOff>
    </xdr:from>
    <xdr:ext cx="2819400" cy="466725"/>
    <xdr:sp>
      <xdr:nvSpPr>
        <xdr:cNvPr id="1" name="Text Box 2"/>
        <xdr:cNvSpPr txBox="1">
          <a:spLocks noChangeArrowheads="1"/>
        </xdr:cNvSpPr>
      </xdr:nvSpPr>
      <xdr:spPr>
        <a:xfrm>
          <a:off x="4267200" y="3124200"/>
          <a:ext cx="2819400" cy="4667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INDIRECT can be used to return data in the same worksheet, or another sheet, or even another workbook.</a:t>
          </a:r>
        </a:p>
      </xdr:txBody>
    </xdr:sp>
    <xdr:clientData/>
  </xdr:oneCellAnchor>
  <xdr:twoCellAnchor>
    <xdr:from>
      <xdr:col>7</xdr:col>
      <xdr:colOff>1304925</xdr:colOff>
      <xdr:row>20</xdr:row>
      <xdr:rowOff>76200</xdr:rowOff>
    </xdr:from>
    <xdr:to>
      <xdr:col>9</xdr:col>
      <xdr:colOff>0</xdr:colOff>
      <xdr:row>21</xdr:row>
      <xdr:rowOff>95250</xdr:rowOff>
    </xdr:to>
    <xdr:sp>
      <xdr:nvSpPr>
        <xdr:cNvPr id="2" name="AutoShape 2"/>
        <xdr:cNvSpPr>
          <a:spLocks/>
        </xdr:cNvSpPr>
      </xdr:nvSpPr>
      <xdr:spPr>
        <a:xfrm flipH="1" flipV="1">
          <a:off x="3638550" y="3200400"/>
          <a:ext cx="62865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21</xdr:row>
      <xdr:rowOff>95250</xdr:rowOff>
    </xdr:from>
    <xdr:to>
      <xdr:col>9</xdr:col>
      <xdr:colOff>0</xdr:colOff>
      <xdr:row>22</xdr:row>
      <xdr:rowOff>66675</xdr:rowOff>
    </xdr:to>
    <xdr:sp>
      <xdr:nvSpPr>
        <xdr:cNvPr id="3" name="AutoShape 3"/>
        <xdr:cNvSpPr>
          <a:spLocks/>
        </xdr:cNvSpPr>
      </xdr:nvSpPr>
      <xdr:spPr>
        <a:xfrm flipH="1">
          <a:off x="3638550" y="3362325"/>
          <a:ext cx="62865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190500</xdr:colOff>
      <xdr:row>25</xdr:row>
      <xdr:rowOff>104775</xdr:rowOff>
    </xdr:from>
    <xdr:ext cx="2819400" cy="466725"/>
    <xdr:sp>
      <xdr:nvSpPr>
        <xdr:cNvPr id="1" name="Text Box 2"/>
        <xdr:cNvSpPr txBox="1">
          <a:spLocks noChangeArrowheads="1"/>
        </xdr:cNvSpPr>
      </xdr:nvSpPr>
      <xdr:spPr>
        <a:xfrm>
          <a:off x="1905000" y="4010025"/>
          <a:ext cx="2819400" cy="4667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Ifyou insert or delete rows, this formula will still always sum the contents of cells F11 to F20 inclusive.</a:t>
          </a:r>
        </a:p>
      </xdr:txBody>
    </xdr:sp>
    <xdr:clientData/>
  </xdr:oneCellAnchor>
  <xdr:twoCellAnchor>
    <xdr:from>
      <xdr:col>6</xdr:col>
      <xdr:colOff>9525</xdr:colOff>
      <xdr:row>27</xdr:row>
      <xdr:rowOff>47625</xdr:rowOff>
    </xdr:from>
    <xdr:to>
      <xdr:col>6</xdr:col>
      <xdr:colOff>190500</xdr:colOff>
      <xdr:row>28</xdr:row>
      <xdr:rowOff>38100</xdr:rowOff>
    </xdr:to>
    <xdr:sp>
      <xdr:nvSpPr>
        <xdr:cNvPr id="2" name="AutoShape 2"/>
        <xdr:cNvSpPr>
          <a:spLocks/>
        </xdr:cNvSpPr>
      </xdr:nvSpPr>
      <xdr:spPr>
        <a:xfrm flipH="1">
          <a:off x="1724025" y="4248150"/>
          <a:ext cx="180975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25</xdr:row>
      <xdr:rowOff>114300</xdr:rowOff>
    </xdr:from>
    <xdr:ext cx="2819400" cy="466725"/>
    <xdr:sp>
      <xdr:nvSpPr>
        <xdr:cNvPr id="1" name="Text Box 2"/>
        <xdr:cNvSpPr txBox="1">
          <a:spLocks noChangeArrowheads="1"/>
        </xdr:cNvSpPr>
      </xdr:nvSpPr>
      <xdr:spPr>
        <a:xfrm>
          <a:off x="3743325" y="4000500"/>
          <a:ext cx="2819400" cy="4667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INDIRECT may be used with R1C1 notation; you just need to specify 'FALSE' in the second argument.</a:t>
          </a:r>
        </a:p>
      </xdr:txBody>
    </xdr:sp>
    <xdr:clientData/>
  </xdr:oneCellAnchor>
  <xdr:oneCellAnchor>
    <xdr:from>
      <xdr:col>9</xdr:col>
      <xdr:colOff>0</xdr:colOff>
      <xdr:row>29</xdr:row>
      <xdr:rowOff>104775</xdr:rowOff>
    </xdr:from>
    <xdr:ext cx="2819400" cy="733425"/>
    <xdr:sp>
      <xdr:nvSpPr>
        <xdr:cNvPr id="2" name="Text Box 2"/>
        <xdr:cNvSpPr txBox="1">
          <a:spLocks noChangeArrowheads="1"/>
        </xdr:cNvSpPr>
      </xdr:nvSpPr>
      <xdr:spPr>
        <a:xfrm>
          <a:off x="3743325" y="4572000"/>
          <a:ext cx="2819400" cy="7334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Alternatively, INDIRECT may be used with the ADDRESS function which converts a specified row and column number into a cell reference, e.g. ADDRESS(3,4)=$D$3 (third row, fourth column).</a:t>
          </a:r>
        </a:p>
      </xdr:txBody>
    </xdr:sp>
    <xdr:clientData/>
  </xdr:oneCellAnchor>
  <xdr:twoCellAnchor>
    <xdr:from>
      <xdr:col>7</xdr:col>
      <xdr:colOff>609600</xdr:colOff>
      <xdr:row>27</xdr:row>
      <xdr:rowOff>57150</xdr:rowOff>
    </xdr:from>
    <xdr:to>
      <xdr:col>9</xdr:col>
      <xdr:colOff>0</xdr:colOff>
      <xdr:row>28</xdr:row>
      <xdr:rowOff>57150</xdr:rowOff>
    </xdr:to>
    <xdr:sp>
      <xdr:nvSpPr>
        <xdr:cNvPr id="3" name="AutoShape 3"/>
        <xdr:cNvSpPr>
          <a:spLocks/>
        </xdr:cNvSpPr>
      </xdr:nvSpPr>
      <xdr:spPr>
        <a:xfrm flipH="1">
          <a:off x="3114675" y="4238625"/>
          <a:ext cx="628650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85725</xdr:rowOff>
    </xdr:from>
    <xdr:to>
      <xdr:col>9</xdr:col>
      <xdr:colOff>0</xdr:colOff>
      <xdr:row>32</xdr:row>
      <xdr:rowOff>47625</xdr:rowOff>
    </xdr:to>
    <xdr:sp>
      <xdr:nvSpPr>
        <xdr:cNvPr id="4" name="AutoShape 4"/>
        <xdr:cNvSpPr>
          <a:spLocks/>
        </xdr:cNvSpPr>
      </xdr:nvSpPr>
      <xdr:spPr>
        <a:xfrm flipH="1" flipV="1">
          <a:off x="3124200" y="4695825"/>
          <a:ext cx="6191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24</xdr:row>
      <xdr:rowOff>142875</xdr:rowOff>
    </xdr:from>
    <xdr:ext cx="2819400" cy="466725"/>
    <xdr:sp>
      <xdr:nvSpPr>
        <xdr:cNvPr id="1" name="Text Box 2"/>
        <xdr:cNvSpPr txBox="1">
          <a:spLocks noChangeArrowheads="1"/>
        </xdr:cNvSpPr>
      </xdr:nvSpPr>
      <xdr:spPr>
        <a:xfrm>
          <a:off x="3619500" y="3876675"/>
          <a:ext cx="2819400" cy="4667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The first input (cell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G27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selects which range is used for the second dynamic list (used in cell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G28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).
</a:t>
          </a:r>
        </a:p>
      </xdr:txBody>
    </xdr:sp>
    <xdr:clientData/>
  </xdr:oneCellAnchor>
  <xdr:twoCellAnchor>
    <xdr:from>
      <xdr:col>6</xdr:col>
      <xdr:colOff>1076325</xdr:colOff>
      <xdr:row>26</xdr:row>
      <xdr:rowOff>76200</xdr:rowOff>
    </xdr:from>
    <xdr:to>
      <xdr:col>7</xdr:col>
      <xdr:colOff>304800</xdr:colOff>
      <xdr:row>26</xdr:row>
      <xdr:rowOff>76200</xdr:rowOff>
    </xdr:to>
    <xdr:sp>
      <xdr:nvSpPr>
        <xdr:cNvPr id="2" name="AutoShape 3"/>
        <xdr:cNvSpPr>
          <a:spLocks/>
        </xdr:cNvSpPr>
      </xdr:nvSpPr>
      <xdr:spPr>
        <a:xfrm flipH="1">
          <a:off x="3305175" y="41148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1066800</xdr:colOff>
      <xdr:row>26</xdr:row>
      <xdr:rowOff>76200</xdr:rowOff>
    </xdr:from>
    <xdr:to>
      <xdr:col>7</xdr:col>
      <xdr:colOff>304800</xdr:colOff>
      <xdr:row>27</xdr:row>
      <xdr:rowOff>57150</xdr:rowOff>
    </xdr:to>
    <xdr:sp>
      <xdr:nvSpPr>
        <xdr:cNvPr id="3" name="AutoShape 4"/>
        <xdr:cNvSpPr>
          <a:spLocks/>
        </xdr:cNvSpPr>
      </xdr:nvSpPr>
      <xdr:spPr>
        <a:xfrm flipH="1">
          <a:off x="3295650" y="4114800"/>
          <a:ext cx="32385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0</xdr:rowOff>
    </xdr:from>
    <xdr:ext cx="2819400" cy="419100"/>
    <xdr:sp>
      <xdr:nvSpPr>
        <xdr:cNvPr id="1" name="Text Box 2"/>
        <xdr:cNvSpPr txBox="1">
          <a:spLocks noChangeArrowheads="1"/>
        </xdr:cNvSpPr>
      </xdr:nvSpPr>
      <xdr:spPr>
        <a:xfrm>
          <a:off x="2952750" y="228600"/>
          <a:ext cx="2819400" cy="419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Uses INDIRECT with R1C1 references to look up data from other worksheets.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0</xdr:rowOff>
    </xdr:from>
    <xdr:ext cx="2819400" cy="285750"/>
    <xdr:sp>
      <xdr:nvSpPr>
        <xdr:cNvPr id="1" name="Text Box 2"/>
        <xdr:cNvSpPr txBox="1">
          <a:spLocks noChangeArrowheads="1"/>
        </xdr:cNvSpPr>
      </xdr:nvSpPr>
      <xdr:spPr>
        <a:xfrm>
          <a:off x="2952750" y="228600"/>
          <a:ext cx="2819400" cy="285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Data for Summary Lookup example.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0</xdr:rowOff>
    </xdr:from>
    <xdr:ext cx="2819400" cy="285750"/>
    <xdr:sp>
      <xdr:nvSpPr>
        <xdr:cNvPr id="1" name="Text Box 2"/>
        <xdr:cNvSpPr txBox="1">
          <a:spLocks noChangeArrowheads="1"/>
        </xdr:cNvSpPr>
      </xdr:nvSpPr>
      <xdr:spPr>
        <a:xfrm>
          <a:off x="2952750" y="228600"/>
          <a:ext cx="2819400" cy="285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Data for Summary Lookup example.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0</xdr:rowOff>
    </xdr:from>
    <xdr:ext cx="2819400" cy="285750"/>
    <xdr:sp>
      <xdr:nvSpPr>
        <xdr:cNvPr id="1" name="Text Box 2"/>
        <xdr:cNvSpPr txBox="1">
          <a:spLocks noChangeArrowheads="1"/>
        </xdr:cNvSpPr>
      </xdr:nvSpPr>
      <xdr:spPr>
        <a:xfrm>
          <a:off x="2952750" y="228600"/>
          <a:ext cx="2819400" cy="285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Data for Summary Lookup example.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20</v>
      </c>
    </row>
    <row r="10" ht="15.75">
      <c r="C10" s="1" t="s">
        <v>27</v>
      </c>
    </row>
    <row r="11" spans="3:6" ht="11.25">
      <c r="C11" s="53" t="s">
        <v>3</v>
      </c>
      <c r="D11" s="53"/>
      <c r="E11" s="53"/>
      <c r="F11" s="53"/>
    </row>
    <row r="19" ht="11.25">
      <c r="C19" s="3" t="s">
        <v>0</v>
      </c>
    </row>
    <row r="21" ht="11.25">
      <c r="C21" s="31" t="s">
        <v>1</v>
      </c>
    </row>
    <row r="22" ht="11.25">
      <c r="C22" s="32" t="s">
        <v>26</v>
      </c>
    </row>
    <row r="23" ht="11.25">
      <c r="C23" s="32"/>
    </row>
    <row r="24" spans="3:9" ht="11.25">
      <c r="C24" s="32" t="s">
        <v>21</v>
      </c>
      <c r="G24" s="53" t="s">
        <v>22</v>
      </c>
      <c r="H24" s="53"/>
      <c r="I24" s="53"/>
    </row>
    <row r="25" spans="3:9" ht="11.25">
      <c r="C25" s="32" t="s">
        <v>23</v>
      </c>
      <c r="G25" s="53" t="s">
        <v>24</v>
      </c>
      <c r="H25" s="53"/>
      <c r="I25" s="53"/>
    </row>
    <row r="26" spans="3:9" ht="11.25">
      <c r="C26" s="32" t="s">
        <v>25</v>
      </c>
      <c r="G26" s="53" t="s">
        <v>24</v>
      </c>
      <c r="H26" s="53"/>
      <c r="I26" s="53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85</v>
      </c>
    </row>
    <row r="10" ht="16.5">
      <c r="C10" s="20" t="s">
        <v>17</v>
      </c>
    </row>
    <row r="11" ht="15.75">
      <c r="C11" s="5" t="str">
        <f>Model_Name</f>
        <v>INDIRECT Examples</v>
      </c>
    </row>
    <row r="12" spans="3:6" ht="11.25">
      <c r="C12" s="53" t="s">
        <v>3</v>
      </c>
      <c r="D12" s="53"/>
      <c r="E12" s="53"/>
      <c r="F12" s="53"/>
    </row>
    <row r="13" spans="3:4" ht="12.75">
      <c r="C13" s="9" t="s">
        <v>9</v>
      </c>
      <c r="D13" s="10" t="s">
        <v>10</v>
      </c>
    </row>
    <row r="17" ht="11.25">
      <c r="C17" s="3" t="s">
        <v>11</v>
      </c>
    </row>
    <row r="18" ht="11.25">
      <c r="C18" s="4" t="s">
        <v>84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Summary_Lookup_BA'!A1" tooltip="Go to Previous Sheet" display="'Summary_Lookup_BA'!A1"/>
    <hyperlink ref="D13" location="'Guns_BA'!A1" tooltip="Go to Next Sheet" display="'Guns_BA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pane xSplit="1" ySplit="4" topLeftCell="B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16384" width="10.83203125" style="11" customWidth="1"/>
  </cols>
  <sheetData>
    <row r="1" spans="1:2" ht="18">
      <c r="A1" s="21" t="s">
        <v>30</v>
      </c>
      <c r="B1" s="13" t="s">
        <v>86</v>
      </c>
    </row>
    <row r="2" ht="15.75">
      <c r="B2" s="12" t="str">
        <f>Model_Name</f>
        <v>INDIRECT Examples</v>
      </c>
    </row>
    <row r="3" spans="2:6" ht="11.25">
      <c r="B3" s="58" t="s">
        <v>3</v>
      </c>
      <c r="C3" s="58"/>
      <c r="D3" s="58"/>
      <c r="E3" s="58"/>
      <c r="F3" s="58"/>
    </row>
    <row r="4" spans="1:6" ht="12.75">
      <c r="A4" s="15" t="s">
        <v>6</v>
      </c>
      <c r="B4" s="16" t="s">
        <v>9</v>
      </c>
      <c r="C4" s="17" t="s">
        <v>10</v>
      </c>
      <c r="F4" s="18"/>
    </row>
    <row r="5" ht="11.25">
      <c r="B5" s="14"/>
    </row>
    <row r="7" ht="12.75">
      <c r="B7" s="33" t="str">
        <f>B1</f>
        <v>Guns Business Unit</v>
      </c>
    </row>
    <row r="9" ht="12">
      <c r="C9" s="34" t="s">
        <v>87</v>
      </c>
    </row>
    <row r="11" spans="7:10" ht="12" thickBot="1">
      <c r="G11" s="45" t="s">
        <v>88</v>
      </c>
      <c r="H11" s="45" t="s">
        <v>89</v>
      </c>
      <c r="I11" s="45" t="s">
        <v>90</v>
      </c>
      <c r="J11" s="45" t="s">
        <v>91</v>
      </c>
    </row>
    <row r="12" spans="5:10" ht="12" thickBot="1">
      <c r="E12" s="35" t="str">
        <f>Range_Names_BA!F12</f>
        <v>Revenue</v>
      </c>
      <c r="G12" s="38">
        <v>100</v>
      </c>
      <c r="H12" s="38">
        <v>110</v>
      </c>
      <c r="I12" s="38">
        <v>120</v>
      </c>
      <c r="J12" s="38">
        <v>130</v>
      </c>
    </row>
    <row r="13" spans="5:10" ht="12" thickBot="1">
      <c r="E13" s="35" t="str">
        <f>Range_Names_BA!F13</f>
        <v>COGS</v>
      </c>
      <c r="G13" s="46">
        <v>-30</v>
      </c>
      <c r="H13" s="46">
        <v>-35</v>
      </c>
      <c r="I13" s="46">
        <v>-40</v>
      </c>
      <c r="J13" s="46">
        <v>-45</v>
      </c>
    </row>
    <row r="14" spans="5:10" ht="12" thickBot="1">
      <c r="E14" s="49" t="str">
        <f>Range_Names_BA!F14</f>
        <v>Gross Profit</v>
      </c>
      <c r="G14" s="47">
        <f>SUM(G12:G13)</f>
        <v>70</v>
      </c>
      <c r="H14" s="47">
        <f>SUM(H12:H13)</f>
        <v>75</v>
      </c>
      <c r="I14" s="47">
        <f>SUM(I12:I13)</f>
        <v>80</v>
      </c>
      <c r="J14" s="47">
        <f>SUM(J12:J13)</f>
        <v>85</v>
      </c>
    </row>
    <row r="15" spans="5:10" ht="12" thickBot="1">
      <c r="E15" s="35" t="str">
        <f>Range_Names_BA!F15</f>
        <v>Opex</v>
      </c>
      <c r="G15" s="46">
        <v>-20</v>
      </c>
      <c r="H15" s="46">
        <v>-20</v>
      </c>
      <c r="I15" s="46">
        <v>-20</v>
      </c>
      <c r="J15" s="46">
        <v>-20</v>
      </c>
    </row>
    <row r="16" spans="5:10" ht="12" thickBot="1">
      <c r="E16" s="49" t="str">
        <f>Range_Names_BA!F16</f>
        <v>EBITDA</v>
      </c>
      <c r="G16" s="47">
        <f>SUM(G14:G15)</f>
        <v>50</v>
      </c>
      <c r="H16" s="47">
        <f>SUM(H14:H15)</f>
        <v>55</v>
      </c>
      <c r="I16" s="47">
        <f>SUM(I14:I15)</f>
        <v>60</v>
      </c>
      <c r="J16" s="47">
        <f>SUM(J14:J15)</f>
        <v>65</v>
      </c>
    </row>
    <row r="17" spans="5:10" ht="12" thickBot="1">
      <c r="E17" s="35" t="str">
        <f>Range_Names_BA!F17</f>
        <v>Depreciation</v>
      </c>
      <c r="G17" s="46">
        <v>-10</v>
      </c>
      <c r="H17" s="46">
        <v>-10</v>
      </c>
      <c r="I17" s="46">
        <v>-10</v>
      </c>
      <c r="J17" s="46">
        <v>-10</v>
      </c>
    </row>
    <row r="18" spans="5:10" ht="12" thickBot="1">
      <c r="E18" s="49" t="str">
        <f>Range_Names_BA!F18</f>
        <v>EBITDA</v>
      </c>
      <c r="G18" s="47">
        <f>SUM(G16:G17)</f>
        <v>40</v>
      </c>
      <c r="H18" s="47">
        <f>SUM(H16:H17)</f>
        <v>45</v>
      </c>
      <c r="I18" s="47">
        <f>SUM(I16:I17)</f>
        <v>50</v>
      </c>
      <c r="J18" s="47">
        <f>SUM(J16:J17)</f>
        <v>55</v>
      </c>
    </row>
    <row r="19" spans="5:10" ht="12" thickBot="1">
      <c r="E19" s="35" t="str">
        <f>Range_Names_BA!F19</f>
        <v>Interest</v>
      </c>
      <c r="G19" s="46">
        <v>-5</v>
      </c>
      <c r="H19" s="46">
        <v>-6</v>
      </c>
      <c r="I19" s="46">
        <v>-7</v>
      </c>
      <c r="J19" s="46">
        <v>-8</v>
      </c>
    </row>
    <row r="20" spans="5:10" ht="12" thickBot="1">
      <c r="E20" s="49" t="str">
        <f>Range_Names_BA!F20</f>
        <v>NPBT</v>
      </c>
      <c r="G20" s="47">
        <f>SUM(G18:G19)</f>
        <v>35</v>
      </c>
      <c r="H20" s="47">
        <f>SUM(H18:H19)</f>
        <v>39</v>
      </c>
      <c r="I20" s="47">
        <f>SUM(I18:I19)</f>
        <v>43</v>
      </c>
      <c r="J20" s="47">
        <f>SUM(J18:J19)</f>
        <v>47</v>
      </c>
    </row>
    <row r="21" spans="5:10" ht="12" thickBot="1">
      <c r="E21" s="35" t="str">
        <f>Range_Names_BA!F21</f>
        <v>Tax Expense</v>
      </c>
      <c r="G21" s="46">
        <v>-12</v>
      </c>
      <c r="H21" s="46">
        <v>-13</v>
      </c>
      <c r="I21" s="46">
        <v>-14</v>
      </c>
      <c r="J21" s="46">
        <v>-15</v>
      </c>
    </row>
    <row r="22" spans="5:10" ht="12" thickBot="1">
      <c r="E22" s="49" t="str">
        <f>Range_Names_BA!F22</f>
        <v>NPAT</v>
      </c>
      <c r="G22" s="48">
        <f>SUM(G20:G21)</f>
        <v>23</v>
      </c>
      <c r="H22" s="48">
        <f>SUM(H20:H21)</f>
        <v>26</v>
      </c>
      <c r="I22" s="48">
        <f>SUM(I20:I21)</f>
        <v>29</v>
      </c>
      <c r="J22" s="48">
        <f>SUM(J20:J21)</f>
        <v>32</v>
      </c>
    </row>
    <row r="23" ht="12" thickTop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Lookup_Data_SC'!A1" tooltip="Go to Previous Sheet" display="'Lookup_Data_SC'!A1"/>
    <hyperlink ref="C4" location="'Drugs_BA'!A1" tooltip="Go to Next Sheet" display="'Drugs_BA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pane xSplit="1" ySplit="4" topLeftCell="B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16384" width="10.83203125" style="11" customWidth="1"/>
  </cols>
  <sheetData>
    <row r="1" spans="1:2" ht="18">
      <c r="A1" s="21" t="s">
        <v>30</v>
      </c>
      <c r="B1" s="13" t="s">
        <v>92</v>
      </c>
    </row>
    <row r="2" ht="15.75">
      <c r="B2" s="12" t="str">
        <f>Model_Name</f>
        <v>INDIRECT Examples</v>
      </c>
    </row>
    <row r="3" spans="2:6" ht="11.25">
      <c r="B3" s="58" t="s">
        <v>3</v>
      </c>
      <c r="C3" s="58"/>
      <c r="D3" s="58"/>
      <c r="E3" s="58"/>
      <c r="F3" s="58"/>
    </row>
    <row r="4" spans="1:6" ht="12.75">
      <c r="A4" s="15" t="s">
        <v>6</v>
      </c>
      <c r="B4" s="16" t="s">
        <v>9</v>
      </c>
      <c r="C4" s="17" t="s">
        <v>10</v>
      </c>
      <c r="F4" s="18"/>
    </row>
    <row r="5" ht="11.25">
      <c r="B5" s="14"/>
    </row>
    <row r="7" ht="12.75">
      <c r="B7" s="33" t="str">
        <f>B1</f>
        <v>Drugs Business Unit</v>
      </c>
    </row>
    <row r="9" ht="12">
      <c r="C9" s="34" t="s">
        <v>87</v>
      </c>
    </row>
    <row r="11" spans="7:10" ht="12" thickBot="1">
      <c r="G11" s="45" t="s">
        <v>88</v>
      </c>
      <c r="H11" s="45" t="s">
        <v>89</v>
      </c>
      <c r="I11" s="45" t="s">
        <v>90</v>
      </c>
      <c r="J11" s="45" t="s">
        <v>91</v>
      </c>
    </row>
    <row r="12" spans="5:10" ht="12" thickBot="1">
      <c r="E12" s="35" t="str">
        <f>Range_Names_BA!F12</f>
        <v>Revenue</v>
      </c>
      <c r="G12" s="38">
        <v>200</v>
      </c>
      <c r="H12" s="38">
        <v>220</v>
      </c>
      <c r="I12" s="38">
        <v>240</v>
      </c>
      <c r="J12" s="38">
        <v>260</v>
      </c>
    </row>
    <row r="13" spans="5:10" ht="12" thickBot="1">
      <c r="E13" s="35" t="str">
        <f>Range_Names_BA!F13</f>
        <v>COGS</v>
      </c>
      <c r="G13" s="46">
        <v>-60</v>
      </c>
      <c r="H13" s="46">
        <v>-70</v>
      </c>
      <c r="I13" s="46">
        <v>-80</v>
      </c>
      <c r="J13" s="46">
        <v>-90</v>
      </c>
    </row>
    <row r="14" spans="5:10" ht="12" thickBot="1">
      <c r="E14" s="49" t="str">
        <f>Range_Names_BA!F14</f>
        <v>Gross Profit</v>
      </c>
      <c r="G14" s="47">
        <f>SUM(G12:G13)</f>
        <v>140</v>
      </c>
      <c r="H14" s="47">
        <f>SUM(H12:H13)</f>
        <v>150</v>
      </c>
      <c r="I14" s="47">
        <f>SUM(I12:I13)</f>
        <v>160</v>
      </c>
      <c r="J14" s="47">
        <f>SUM(J12:J13)</f>
        <v>170</v>
      </c>
    </row>
    <row r="15" spans="5:10" ht="12" thickBot="1">
      <c r="E15" s="35" t="str">
        <f>Range_Names_BA!F15</f>
        <v>Opex</v>
      </c>
      <c r="G15" s="46">
        <v>-40</v>
      </c>
      <c r="H15" s="46">
        <v>-45</v>
      </c>
      <c r="I15" s="46">
        <v>-50</v>
      </c>
      <c r="J15" s="46">
        <v>-55</v>
      </c>
    </row>
    <row r="16" spans="5:10" ht="12" thickBot="1">
      <c r="E16" s="49" t="str">
        <f>Range_Names_BA!F16</f>
        <v>EBITDA</v>
      </c>
      <c r="G16" s="47">
        <f>SUM(G14:G15)</f>
        <v>100</v>
      </c>
      <c r="H16" s="47">
        <f>SUM(H14:H15)</f>
        <v>105</v>
      </c>
      <c r="I16" s="47">
        <f>SUM(I14:I15)</f>
        <v>110</v>
      </c>
      <c r="J16" s="47">
        <f>SUM(J14:J15)</f>
        <v>115</v>
      </c>
    </row>
    <row r="17" spans="5:10" ht="12" thickBot="1">
      <c r="E17" s="35" t="str">
        <f>Range_Names_BA!F17</f>
        <v>Depreciation</v>
      </c>
      <c r="G17" s="46">
        <v>-20</v>
      </c>
      <c r="H17" s="46">
        <v>-20</v>
      </c>
      <c r="I17" s="46">
        <v>-20</v>
      </c>
      <c r="J17" s="46">
        <v>-20</v>
      </c>
    </row>
    <row r="18" spans="5:10" ht="12" thickBot="1">
      <c r="E18" s="49" t="str">
        <f>Range_Names_BA!F18</f>
        <v>EBITDA</v>
      </c>
      <c r="G18" s="47">
        <f>SUM(G16:G17)</f>
        <v>80</v>
      </c>
      <c r="H18" s="47">
        <f>SUM(H16:H17)</f>
        <v>85</v>
      </c>
      <c r="I18" s="47">
        <f>SUM(I16:I17)</f>
        <v>90</v>
      </c>
      <c r="J18" s="47">
        <f>SUM(J16:J17)</f>
        <v>95</v>
      </c>
    </row>
    <row r="19" spans="5:10" ht="12" thickBot="1">
      <c r="E19" s="35" t="str">
        <f>Range_Names_BA!F19</f>
        <v>Interest</v>
      </c>
      <c r="G19" s="46">
        <v>-10</v>
      </c>
      <c r="H19" s="46">
        <v>-12</v>
      </c>
      <c r="I19" s="46">
        <v>-14</v>
      </c>
      <c r="J19" s="46">
        <v>-16</v>
      </c>
    </row>
    <row r="20" spans="5:10" ht="12" thickBot="1">
      <c r="E20" s="49" t="str">
        <f>Range_Names_BA!F20</f>
        <v>NPBT</v>
      </c>
      <c r="G20" s="47">
        <f>SUM(G18:G19)</f>
        <v>70</v>
      </c>
      <c r="H20" s="47">
        <f>SUM(H18:H19)</f>
        <v>73</v>
      </c>
      <c r="I20" s="47">
        <f>SUM(I18:I19)</f>
        <v>76</v>
      </c>
      <c r="J20" s="47">
        <f>SUM(J18:J19)</f>
        <v>79</v>
      </c>
    </row>
    <row r="21" spans="5:10" ht="12" thickBot="1">
      <c r="E21" s="35" t="str">
        <f>Range_Names_BA!F21</f>
        <v>Tax Expense</v>
      </c>
      <c r="G21" s="46">
        <v>-23</v>
      </c>
      <c r="H21" s="46">
        <v>-24</v>
      </c>
      <c r="I21" s="46">
        <v>-25</v>
      </c>
      <c r="J21" s="46">
        <v>-26</v>
      </c>
    </row>
    <row r="22" spans="5:10" ht="12" thickBot="1">
      <c r="E22" s="49" t="str">
        <f>Range_Names_BA!F22</f>
        <v>NPAT</v>
      </c>
      <c r="G22" s="48">
        <f>SUM(G20:G21)</f>
        <v>47</v>
      </c>
      <c r="H22" s="48">
        <f>SUM(H20:H21)</f>
        <v>49</v>
      </c>
      <c r="I22" s="48">
        <f>SUM(I20:I21)</f>
        <v>51</v>
      </c>
      <c r="J22" s="48">
        <f>SUM(J20:J21)</f>
        <v>53</v>
      </c>
    </row>
    <row r="23" ht="12" thickTop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Guns_BA'!A1" tooltip="Go to Previous Sheet" display="'Guns_BA'!A1"/>
    <hyperlink ref="C4" location="'Roses_BA'!A1" tooltip="Go to Next Sheet" display="'Roses_BA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pane xSplit="1" ySplit="4" topLeftCell="B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16384" width="10.83203125" style="11" customWidth="1"/>
  </cols>
  <sheetData>
    <row r="1" spans="1:2" ht="18">
      <c r="A1" s="21" t="s">
        <v>30</v>
      </c>
      <c r="B1" s="13" t="s">
        <v>93</v>
      </c>
    </row>
    <row r="2" ht="15.75">
      <c r="B2" s="12" t="str">
        <f>Model_Name</f>
        <v>INDIRECT Examples</v>
      </c>
    </row>
    <row r="3" spans="2:6" ht="11.25">
      <c r="B3" s="58" t="s">
        <v>3</v>
      </c>
      <c r="C3" s="58"/>
      <c r="D3" s="58"/>
      <c r="E3" s="58"/>
      <c r="F3" s="58"/>
    </row>
    <row r="4" spans="1:6" ht="12.75">
      <c r="A4" s="15" t="s">
        <v>6</v>
      </c>
      <c r="B4" s="16" t="s">
        <v>9</v>
      </c>
      <c r="F4" s="18"/>
    </row>
    <row r="5" ht="11.25">
      <c r="B5" s="14"/>
    </row>
    <row r="7" ht="12.75">
      <c r="B7" s="33" t="str">
        <f>B1</f>
        <v>Roses Business Unit</v>
      </c>
    </row>
    <row r="9" ht="12">
      <c r="C9" s="34" t="s">
        <v>87</v>
      </c>
    </row>
    <row r="11" spans="7:10" ht="12" thickBot="1">
      <c r="G11" s="45" t="s">
        <v>88</v>
      </c>
      <c r="H11" s="45" t="s">
        <v>89</v>
      </c>
      <c r="I11" s="45" t="s">
        <v>90</v>
      </c>
      <c r="J11" s="45" t="s">
        <v>91</v>
      </c>
    </row>
    <row r="12" spans="5:10" ht="12" thickBot="1">
      <c r="E12" s="35" t="str">
        <f>Range_Names_BA!F12</f>
        <v>Revenue</v>
      </c>
      <c r="G12" s="38">
        <v>300</v>
      </c>
      <c r="H12" s="38">
        <v>330</v>
      </c>
      <c r="I12" s="38">
        <v>360</v>
      </c>
      <c r="J12" s="38">
        <v>390</v>
      </c>
    </row>
    <row r="13" spans="5:10" ht="12" thickBot="1">
      <c r="E13" s="35" t="str">
        <f>Range_Names_BA!F13</f>
        <v>COGS</v>
      </c>
      <c r="G13" s="46">
        <v>-90</v>
      </c>
      <c r="H13" s="46">
        <v>-105</v>
      </c>
      <c r="I13" s="46">
        <v>-120</v>
      </c>
      <c r="J13" s="46">
        <v>-135</v>
      </c>
    </row>
    <row r="14" spans="5:10" ht="12" thickBot="1">
      <c r="E14" s="49" t="str">
        <f>Range_Names_BA!F14</f>
        <v>Gross Profit</v>
      </c>
      <c r="G14" s="47">
        <f>SUM(G12:G13)</f>
        <v>210</v>
      </c>
      <c r="H14" s="47">
        <f>SUM(H12:H13)</f>
        <v>225</v>
      </c>
      <c r="I14" s="47">
        <f>SUM(I12:I13)</f>
        <v>240</v>
      </c>
      <c r="J14" s="47">
        <f>SUM(J12:J13)</f>
        <v>255</v>
      </c>
    </row>
    <row r="15" spans="5:10" ht="12" thickBot="1">
      <c r="E15" s="35" t="str">
        <f>Range_Names_BA!F15</f>
        <v>Opex</v>
      </c>
      <c r="G15" s="46">
        <v>-60</v>
      </c>
      <c r="H15" s="46">
        <v>-62</v>
      </c>
      <c r="I15" s="46">
        <v>-64</v>
      </c>
      <c r="J15" s="46">
        <v>-66</v>
      </c>
    </row>
    <row r="16" spans="5:10" ht="12" thickBot="1">
      <c r="E16" s="49" t="str">
        <f>Range_Names_BA!F16</f>
        <v>EBITDA</v>
      </c>
      <c r="G16" s="47">
        <f>SUM(G14:G15)</f>
        <v>150</v>
      </c>
      <c r="H16" s="47">
        <f>SUM(H14:H15)</f>
        <v>163</v>
      </c>
      <c r="I16" s="47">
        <f>SUM(I14:I15)</f>
        <v>176</v>
      </c>
      <c r="J16" s="47">
        <f>SUM(J14:J15)</f>
        <v>189</v>
      </c>
    </row>
    <row r="17" spans="5:10" ht="12" thickBot="1">
      <c r="E17" s="35" t="str">
        <f>Range_Names_BA!F17</f>
        <v>Depreciation</v>
      </c>
      <c r="G17" s="46">
        <v>-30</v>
      </c>
      <c r="H17" s="46">
        <v>-30</v>
      </c>
      <c r="I17" s="46">
        <v>-30</v>
      </c>
      <c r="J17" s="46">
        <v>-30</v>
      </c>
    </row>
    <row r="18" spans="5:10" ht="12" thickBot="1">
      <c r="E18" s="49" t="str">
        <f>Range_Names_BA!F18</f>
        <v>EBITDA</v>
      </c>
      <c r="G18" s="47">
        <f>SUM(G16:G17)</f>
        <v>120</v>
      </c>
      <c r="H18" s="47">
        <f>SUM(H16:H17)</f>
        <v>133</v>
      </c>
      <c r="I18" s="47">
        <f>SUM(I16:I17)</f>
        <v>146</v>
      </c>
      <c r="J18" s="47">
        <f>SUM(J16:J17)</f>
        <v>159</v>
      </c>
    </row>
    <row r="19" spans="5:10" ht="12" thickBot="1">
      <c r="E19" s="35" t="str">
        <f>Range_Names_BA!F19</f>
        <v>Interest</v>
      </c>
      <c r="G19" s="46">
        <v>-15</v>
      </c>
      <c r="H19" s="46">
        <v>-18</v>
      </c>
      <c r="I19" s="46">
        <v>-21</v>
      </c>
      <c r="J19" s="46">
        <v>-24</v>
      </c>
    </row>
    <row r="20" spans="5:10" ht="12" thickBot="1">
      <c r="E20" s="49" t="str">
        <f>Range_Names_BA!F20</f>
        <v>NPBT</v>
      </c>
      <c r="G20" s="47">
        <f>SUM(G18:G19)</f>
        <v>105</v>
      </c>
      <c r="H20" s="47">
        <f>SUM(H18:H19)</f>
        <v>115</v>
      </c>
      <c r="I20" s="47">
        <f>SUM(I18:I19)</f>
        <v>125</v>
      </c>
      <c r="J20" s="47">
        <f>SUM(J18:J19)</f>
        <v>135</v>
      </c>
    </row>
    <row r="21" spans="5:10" ht="12" thickBot="1">
      <c r="E21" s="35" t="str">
        <f>Range_Names_BA!F21</f>
        <v>Tax Expense</v>
      </c>
      <c r="G21" s="46">
        <v>-35</v>
      </c>
      <c r="H21" s="46">
        <v>-38</v>
      </c>
      <c r="I21" s="46">
        <v>-41</v>
      </c>
      <c r="J21" s="46">
        <v>-44</v>
      </c>
    </row>
    <row r="22" spans="5:10" ht="12" thickBot="1">
      <c r="E22" s="49" t="str">
        <f>Range_Names_BA!F22</f>
        <v>NPAT</v>
      </c>
      <c r="G22" s="48">
        <f>SUM(G20:G21)</f>
        <v>70</v>
      </c>
      <c r="H22" s="48">
        <f>SUM(H20:H21)</f>
        <v>77</v>
      </c>
      <c r="I22" s="48">
        <f>SUM(I20:I21)</f>
        <v>84</v>
      </c>
      <c r="J22" s="48">
        <f>SUM(J20:J21)</f>
        <v>91</v>
      </c>
    </row>
    <row r="23" ht="12" thickTop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Drugs_BA'!A1" tooltip="Go to Previous Sheet" display="'Drugs_BA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pane xSplit="1" ySplit="6" topLeftCell="B7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8" t="s">
        <v>4</v>
      </c>
    </row>
    <row r="2" ht="15.75">
      <c r="B2" s="5" t="str">
        <f>Model_Name</f>
        <v>INDIRECT Examples</v>
      </c>
    </row>
    <row r="3" spans="2:9" ht="11.25">
      <c r="B3" s="53" t="s">
        <v>5</v>
      </c>
      <c r="C3" s="53"/>
      <c r="D3" s="53"/>
      <c r="E3" s="53"/>
      <c r="F3" s="53"/>
      <c r="G3" s="53"/>
      <c r="H3" s="53"/>
      <c r="I3" s="53"/>
    </row>
    <row r="6" spans="1:17" s="24" customFormat="1" ht="12.75">
      <c r="A6" s="23" t="s">
        <v>6</v>
      </c>
      <c r="B6" s="25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6" t="s">
        <v>18</v>
      </c>
    </row>
    <row r="7" ht="11.25">
      <c r="B7" s="7"/>
    </row>
    <row r="8" spans="2:17" ht="18.75" customHeight="1">
      <c r="B8" s="56">
        <v>1</v>
      </c>
      <c r="C8" s="56"/>
      <c r="D8" s="57" t="str">
        <f>Simple_Examples_SC!C9</f>
        <v>Simple Examples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0">
        <v>3</v>
      </c>
    </row>
    <row r="9" spans="6:17" s="27" customFormat="1" ht="11.25" outlineLevel="1">
      <c r="F9" s="54" t="s">
        <v>15</v>
      </c>
      <c r="G9" s="54"/>
      <c r="H9" s="55" t="str">
        <f>Basic_Concept_BA!B1</f>
        <v>Basic Concept</v>
      </c>
      <c r="I9" s="55"/>
      <c r="J9" s="55"/>
      <c r="K9" s="55"/>
      <c r="L9" s="55"/>
      <c r="M9" s="55"/>
      <c r="N9" s="55"/>
      <c r="O9" s="55"/>
      <c r="P9" s="55"/>
      <c r="Q9" s="28">
        <v>4</v>
      </c>
    </row>
    <row r="10" spans="6:17" s="27" customFormat="1" ht="11.25" outlineLevel="1">
      <c r="F10" s="54" t="s">
        <v>99</v>
      </c>
      <c r="G10" s="54"/>
      <c r="H10" s="55" t="str">
        <f>Sum_First_Ten_Rows_BA!B1</f>
        <v>Sum First Ten Rows</v>
      </c>
      <c r="I10" s="55"/>
      <c r="J10" s="55"/>
      <c r="K10" s="55"/>
      <c r="L10" s="55"/>
      <c r="M10" s="55"/>
      <c r="N10" s="55"/>
      <c r="O10" s="55"/>
      <c r="P10" s="55"/>
      <c r="Q10" s="28">
        <v>5</v>
      </c>
    </row>
    <row r="11" spans="6:17" s="27" customFormat="1" ht="11.25" outlineLevel="1">
      <c r="F11" s="54" t="s">
        <v>100</v>
      </c>
      <c r="G11" s="54"/>
      <c r="H11" s="55" t="str">
        <f>Using_R1C1_Notation_BA!B1</f>
        <v>Using R1C1 Notation</v>
      </c>
      <c r="I11" s="55"/>
      <c r="J11" s="55"/>
      <c r="K11" s="55"/>
      <c r="L11" s="55"/>
      <c r="M11" s="55"/>
      <c r="N11" s="55"/>
      <c r="O11" s="55"/>
      <c r="P11" s="55"/>
      <c r="Q11" s="28">
        <v>6</v>
      </c>
    </row>
    <row r="12" spans="6:17" s="27" customFormat="1" ht="11.25" outlineLevel="1">
      <c r="F12" s="54" t="s">
        <v>101</v>
      </c>
      <c r="G12" s="54"/>
      <c r="H12" s="55" t="str">
        <f>Range_Names_BA!B1</f>
        <v>Range Names and Data Validation</v>
      </c>
      <c r="I12" s="55"/>
      <c r="J12" s="55"/>
      <c r="K12" s="55"/>
      <c r="L12" s="55"/>
      <c r="M12" s="55"/>
      <c r="N12" s="55"/>
      <c r="O12" s="55"/>
      <c r="P12" s="55"/>
      <c r="Q12" s="28">
        <v>7</v>
      </c>
    </row>
    <row r="13" spans="2:17" ht="18.75" customHeight="1">
      <c r="B13" s="56">
        <v>2</v>
      </c>
      <c r="C13" s="56"/>
      <c r="D13" s="57" t="str">
        <f>Summary_Lookup_SC!C9</f>
        <v>Looking Up Worksheet Data - Summary Lookup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0">
        <v>8</v>
      </c>
    </row>
    <row r="14" spans="6:17" s="27" customFormat="1" ht="11.25" outlineLevel="1">
      <c r="F14" s="54" t="s">
        <v>15</v>
      </c>
      <c r="G14" s="54"/>
      <c r="H14" s="55" t="str">
        <f>Summary_Lookup_BA!B1</f>
        <v>Summary Lookup</v>
      </c>
      <c r="I14" s="55"/>
      <c r="J14" s="55"/>
      <c r="K14" s="55"/>
      <c r="L14" s="55"/>
      <c r="M14" s="55"/>
      <c r="N14" s="55"/>
      <c r="O14" s="55"/>
      <c r="P14" s="55"/>
      <c r="Q14" s="28">
        <v>9</v>
      </c>
    </row>
    <row r="15" spans="2:17" ht="18.75" customHeight="1">
      <c r="B15" s="56">
        <v>3</v>
      </c>
      <c r="C15" s="56"/>
      <c r="D15" s="57" t="str">
        <f>Lookup_Data_SC!C9</f>
        <v>Looking Up Worksheet Data - Lookup Data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0">
        <v>10</v>
      </c>
    </row>
    <row r="16" spans="6:17" s="27" customFormat="1" ht="11.25" outlineLevel="1">
      <c r="F16" s="54" t="s">
        <v>15</v>
      </c>
      <c r="G16" s="54"/>
      <c r="H16" s="55" t="str">
        <f>Guns_BA!B1</f>
        <v>Guns Business Unit</v>
      </c>
      <c r="I16" s="55"/>
      <c r="J16" s="55"/>
      <c r="K16" s="55"/>
      <c r="L16" s="55"/>
      <c r="M16" s="55"/>
      <c r="N16" s="55"/>
      <c r="O16" s="55"/>
      <c r="P16" s="55"/>
      <c r="Q16" s="28">
        <v>11</v>
      </c>
    </row>
    <row r="17" spans="6:17" s="27" customFormat="1" ht="11.25" outlineLevel="1">
      <c r="F17" s="54" t="s">
        <v>99</v>
      </c>
      <c r="G17" s="54"/>
      <c r="H17" s="55" t="str">
        <f>Drugs_BA!B1</f>
        <v>Drugs Business Unit</v>
      </c>
      <c r="I17" s="55"/>
      <c r="J17" s="55"/>
      <c r="K17" s="55"/>
      <c r="L17" s="55"/>
      <c r="M17" s="55"/>
      <c r="N17" s="55"/>
      <c r="O17" s="55"/>
      <c r="P17" s="55"/>
      <c r="Q17" s="28">
        <v>12</v>
      </c>
    </row>
    <row r="18" spans="6:17" s="27" customFormat="1" ht="11.25" outlineLevel="1">
      <c r="F18" s="54" t="s">
        <v>100</v>
      </c>
      <c r="G18" s="54"/>
      <c r="H18" s="55" t="str">
        <f>Roses_BA!B1</f>
        <v>Roses Business Unit</v>
      </c>
      <c r="I18" s="55"/>
      <c r="J18" s="55"/>
      <c r="K18" s="55"/>
      <c r="L18" s="55"/>
      <c r="M18" s="55"/>
      <c r="N18" s="55"/>
      <c r="O18" s="55"/>
      <c r="P18" s="55"/>
      <c r="Q18" s="28">
        <v>13</v>
      </c>
    </row>
    <row r="20" spans="2:17" ht="12">
      <c r="B20" s="29" t="s">
        <v>19</v>
      </c>
      <c r="Q20" s="30">
        <v>13</v>
      </c>
    </row>
  </sheetData>
  <sheetProtection/>
  <mergeCells count="23">
    <mergeCell ref="B8:C8"/>
    <mergeCell ref="D8:P8"/>
    <mergeCell ref="B3:I3"/>
    <mergeCell ref="F12:G12"/>
    <mergeCell ref="H12:P12"/>
    <mergeCell ref="B13:C13"/>
    <mergeCell ref="D13:P13"/>
    <mergeCell ref="F14:G14"/>
    <mergeCell ref="H14:P14"/>
    <mergeCell ref="B15:C15"/>
    <mergeCell ref="D15:P15"/>
    <mergeCell ref="F9:G9"/>
    <mergeCell ref="H9:P9"/>
    <mergeCell ref="F10:G10"/>
    <mergeCell ref="H10:P10"/>
    <mergeCell ref="F11:G11"/>
    <mergeCell ref="H11:P11"/>
    <mergeCell ref="F18:G18"/>
    <mergeCell ref="H18:P18"/>
    <mergeCell ref="F16:G16"/>
    <mergeCell ref="H16:P16"/>
    <mergeCell ref="F17:G17"/>
    <mergeCell ref="H17:P17"/>
  </mergeCells>
  <hyperlinks>
    <hyperlink ref="B8" location="'Simple_Examples_SC'!A1" tooltip="Go to Simple Examples" display="'Simple_Examples_SC'!A1"/>
    <hyperlink ref="D8" location="'Simple_Examples_SC'!A1" tooltip="Go to Simple Examples" display="'Simple_Examples_SC'!A1"/>
    <hyperlink ref="F9" location="'Basic_Concept_BA'!A1" tooltip="Go to Basic Concept" display="'Basic_Concept_BA'!A1"/>
    <hyperlink ref="H9" location="'Basic_Concept_BA'!A1" tooltip="Go to Basic Concept" display="'Basic_Concept_BA'!A1"/>
    <hyperlink ref="F10" location="'Sum_First_Ten_Rows_BA'!A1" tooltip="Go to Sum First Ten Rows" display="'Sum_First_Ten_Rows_BA'!A1"/>
    <hyperlink ref="H10" location="'Sum_First_Ten_Rows_BA'!A1" tooltip="Go to Sum First Ten Rows" display="'Sum_First_Ten_Rows_BA'!A1"/>
    <hyperlink ref="F11" location="'Using_R1C1_Notation_BA'!A1" tooltip="Go to Using R1C1 Notation" display="'Using_R1C1_Notation_BA'!A1"/>
    <hyperlink ref="H11" location="'Using_R1C1_Notation_BA'!A1" tooltip="Go to Using R1C1 Notation" display="'Using_R1C1_Notation_BA'!A1"/>
    <hyperlink ref="F12" location="'Range_Names_BA'!A1" tooltip="Go to Range Names and Data Validation" display="'Range_Names_BA'!A1"/>
    <hyperlink ref="H12" location="'Range_Names_BA'!A1" tooltip="Go to Range Names and Data Validation" display="'Range_Names_BA'!A1"/>
    <hyperlink ref="B13" location="'Summary_Lookup_SC'!A1" tooltip="Go to Looking Up Worksheet Data - Summary Lookup" display="'Summary_Lookup_SC'!A1"/>
    <hyperlink ref="D13" location="'Summary_Lookup_SC'!A1" tooltip="Go to Looking Up Worksheet Data - Summary Lookup" display="'Summary_Lookup_SC'!A1"/>
    <hyperlink ref="F14" location="'Summary_Lookup_BA'!A1" tooltip="Go to Summary Lookup" display="'Summary_Lookup_BA'!A1"/>
    <hyperlink ref="H14" location="'Summary_Lookup_BA'!A1" tooltip="Go to Summary Lookup" display="'Summary_Lookup_BA'!A1"/>
    <hyperlink ref="B15" location="'Lookup_Data_SC'!A1" tooltip="Go to Looking Up Worksheet Data - Lookup Data" display="'Lookup_Data_SC'!A1"/>
    <hyperlink ref="D15" location="'Lookup_Data_SC'!A1" tooltip="Go to Looking Up Worksheet Data - Lookup Data" display="'Lookup_Data_SC'!A1"/>
    <hyperlink ref="F16" location="'Guns_BA'!A1" tooltip="Go to Guns Business Unit" display="'Guns_BA'!A1"/>
    <hyperlink ref="H16" location="'Guns_BA'!A1" tooltip="Go to Guns Business Unit" display="'Guns_BA'!A1"/>
    <hyperlink ref="F17" location="'Drugs_BA'!A1" tooltip="Go to Drugs Business Unit" display="'Drugs_BA'!A1"/>
    <hyperlink ref="H17" location="'Drugs_BA'!A1" tooltip="Go to Drugs Business Unit" display="'Drugs_BA'!A1"/>
    <hyperlink ref="F18" location="'Roses_BA'!A1" tooltip="Go to Roses Business Unit" display="'Roses_BA'!A1"/>
    <hyperlink ref="H18" location="'Roses_BA'!A1" tooltip="Go to Roses Business Unit" display="'Roses_BA'!A1"/>
    <hyperlink ref="Q8" location="'Simple_Examples_SC'!A1" tooltip="Go to Simple Examples" display="'Simple_Examples_SC'!A1"/>
    <hyperlink ref="Q9" location="'Basic_Concept_BA'!A1" tooltip="Go to Basic Concept" display="'Basic_Concept_BA'!A1"/>
    <hyperlink ref="Q10" location="'Sum_First_Ten_Rows_BA'!A1" tooltip="Go to Sum First Ten Rows" display="'Sum_First_Ten_Rows_BA'!A1"/>
    <hyperlink ref="Q11" location="'Using_R1C1_Notation_BA'!A1" tooltip="Go to Using R1C1 Notation" display="'Using_R1C1_Notation_BA'!A1"/>
    <hyperlink ref="Q12" location="'Range_Names_BA'!A1" tooltip="Go to Range Names and Data Validation" display="'Range_Names_BA'!A1"/>
    <hyperlink ref="Q13" location="'Summary_Lookup_SC'!A1" tooltip="Go to Looking Up Worksheet Data - Summary Lookup" display="'Summary_Lookup_SC'!A1"/>
    <hyperlink ref="Q14" location="'Summary_Lookup_BA'!A1" tooltip="Go to Summary Lookup" display="'Summary_Lookup_BA'!A1"/>
    <hyperlink ref="Q15" location="'Lookup_Data_SC'!A1" tooltip="Go to Looking Up Worksheet Data - Lookup Data" display="'Lookup_Data_SC'!A1"/>
    <hyperlink ref="Q16" location="'Guns_BA'!A1" tooltip="Go to Guns Business Unit" display="'Guns_BA'!A1"/>
    <hyperlink ref="Q17" location="'Drugs_BA'!A1" tooltip="Go to Drugs Business Unit" display="'Drugs_BA'!A1"/>
    <hyperlink ref="Q18" location="'Roses_BA'!A1" tooltip="Go to Roses Business Unit" display="'Roses_BA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28</v>
      </c>
    </row>
    <row r="10" ht="16.5">
      <c r="C10" s="20" t="s">
        <v>14</v>
      </c>
    </row>
    <row r="11" ht="15.75">
      <c r="C11" s="5" t="str">
        <f>Model_Name</f>
        <v>INDIRECT Examples</v>
      </c>
    </row>
    <row r="12" spans="3:6" ht="11.25">
      <c r="C12" s="53" t="s">
        <v>3</v>
      </c>
      <c r="D12" s="53"/>
      <c r="E12" s="53"/>
      <c r="F12" s="53"/>
    </row>
    <row r="13" spans="3:4" ht="12.75">
      <c r="C13" s="9" t="s">
        <v>9</v>
      </c>
      <c r="D13" s="10" t="s">
        <v>10</v>
      </c>
    </row>
    <row r="17" ht="11.25">
      <c r="C17" s="3" t="s">
        <v>11</v>
      </c>
    </row>
    <row r="18" ht="11.25">
      <c r="C18" s="4" t="s">
        <v>29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Basic_Concept_BA'!A1" tooltip="Go to Next Sheet" display="'Basic_Concept_BA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pane xSplit="1" ySplit="4" topLeftCell="B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7" width="10.83203125" style="11" customWidth="1"/>
    <col min="8" max="8" width="23" style="11" bestFit="1" customWidth="1"/>
    <col min="9" max="16384" width="10.83203125" style="11" customWidth="1"/>
  </cols>
  <sheetData>
    <row r="1" spans="1:2" ht="18">
      <c r="A1" s="21" t="s">
        <v>30</v>
      </c>
      <c r="B1" s="13" t="s">
        <v>31</v>
      </c>
    </row>
    <row r="2" ht="15.75">
      <c r="B2" s="12" t="str">
        <f>Model_Name</f>
        <v>INDIRECT Examples</v>
      </c>
    </row>
    <row r="3" spans="2:6" ht="11.25">
      <c r="B3" s="58" t="s">
        <v>3</v>
      </c>
      <c r="C3" s="58"/>
      <c r="D3" s="58"/>
      <c r="E3" s="58"/>
      <c r="F3" s="58"/>
    </row>
    <row r="4" spans="1:6" ht="12.75">
      <c r="A4" s="15" t="s">
        <v>6</v>
      </c>
      <c r="B4" s="16" t="s">
        <v>9</v>
      </c>
      <c r="C4" s="17" t="s">
        <v>10</v>
      </c>
      <c r="F4" s="18"/>
    </row>
    <row r="5" ht="11.25">
      <c r="B5" s="14"/>
    </row>
    <row r="7" ht="12.75">
      <c r="B7" s="33" t="str">
        <f>B1</f>
        <v>Basic Concept</v>
      </c>
    </row>
    <row r="9" ht="12">
      <c r="C9" s="34" t="s">
        <v>33</v>
      </c>
    </row>
    <row r="10" ht="12" thickBot="1"/>
    <row r="11" spans="6:8" ht="12" thickBot="1">
      <c r="F11" s="36" t="s">
        <v>34</v>
      </c>
      <c r="H11" s="39" t="s">
        <v>38</v>
      </c>
    </row>
    <row r="12" ht="12" thickBot="1">
      <c r="H12" s="40"/>
    </row>
    <row r="13" spans="6:8" ht="12" thickBot="1">
      <c r="F13" s="36" t="s">
        <v>35</v>
      </c>
      <c r="H13" s="41">
        <v>187</v>
      </c>
    </row>
    <row r="14" ht="12" thickBot="1"/>
    <row r="15" spans="6:8" ht="12" thickBot="1">
      <c r="F15" s="36" t="s">
        <v>42</v>
      </c>
      <c r="H15" s="39" t="s">
        <v>44</v>
      </c>
    </row>
    <row r="16" spans="6:8" ht="12" thickBot="1">
      <c r="F16" s="36" t="s">
        <v>43</v>
      </c>
      <c r="H16" s="39" t="s">
        <v>45</v>
      </c>
    </row>
    <row r="19" ht="12">
      <c r="C19" s="34" t="s">
        <v>36</v>
      </c>
    </row>
    <row r="21" spans="6:8" ht="11.25">
      <c r="F21" s="36" t="s">
        <v>37</v>
      </c>
      <c r="H21" s="42">
        <f ca="1">INDIRECT(H11)</f>
        <v>187</v>
      </c>
    </row>
    <row r="22" ht="11.25"/>
    <row r="23" spans="6:8" ht="11.25">
      <c r="F23" s="36" t="s">
        <v>46</v>
      </c>
      <c r="H23" s="51">
        <f ca="1">INDIRECT("'"&amp;H15&amp;"'!"&amp;H16)</f>
        <v>509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Simple_Examples_SC'!A1" tooltip="Go to Previous Sheet" display="'Simple_Examples_SC'!A1"/>
    <hyperlink ref="C4" location="'Sum_First_Ten_Rows_BA'!A1" tooltip="Go to Next Sheet" display="'Sum_First_Ten_Rows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pane xSplit="1" ySplit="4" topLeftCell="B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16384" width="10.83203125" style="11" customWidth="1"/>
  </cols>
  <sheetData>
    <row r="1" spans="1:2" ht="18">
      <c r="A1" s="21" t="s">
        <v>30</v>
      </c>
      <c r="B1" s="13" t="s">
        <v>32</v>
      </c>
    </row>
    <row r="2" ht="15.75">
      <c r="B2" s="12" t="str">
        <f>Model_Name</f>
        <v>INDIRECT Examples</v>
      </c>
    </row>
    <row r="3" spans="2:6" ht="11.25">
      <c r="B3" s="58" t="s">
        <v>3</v>
      </c>
      <c r="C3" s="58"/>
      <c r="D3" s="58"/>
      <c r="E3" s="58"/>
      <c r="F3" s="58"/>
    </row>
    <row r="4" spans="1:6" ht="12.75">
      <c r="A4" s="15" t="s">
        <v>6</v>
      </c>
      <c r="B4" s="16" t="s">
        <v>9</v>
      </c>
      <c r="C4" s="17" t="s">
        <v>10</v>
      </c>
      <c r="F4" s="18"/>
    </row>
    <row r="5" ht="11.25">
      <c r="B5" s="14"/>
    </row>
    <row r="7" ht="12.75">
      <c r="B7" s="33" t="str">
        <f>B1</f>
        <v>Sum First Ten Rows</v>
      </c>
    </row>
    <row r="9" ht="12">
      <c r="C9" s="34" t="s">
        <v>39</v>
      </c>
    </row>
    <row r="10" ht="12" thickBot="1"/>
    <row r="11" ht="12" thickBot="1">
      <c r="F11" s="38">
        <v>32</v>
      </c>
    </row>
    <row r="12" ht="12" thickBot="1">
      <c r="F12" s="38">
        <v>80</v>
      </c>
    </row>
    <row r="13" ht="12" thickBot="1">
      <c r="F13" s="38">
        <v>89</v>
      </c>
    </row>
    <row r="14" ht="12" thickBot="1">
      <c r="F14" s="38">
        <v>72</v>
      </c>
    </row>
    <row r="15" ht="12" thickBot="1">
      <c r="F15" s="38">
        <v>13</v>
      </c>
    </row>
    <row r="16" ht="12" thickBot="1">
      <c r="F16" s="38">
        <v>34</v>
      </c>
    </row>
    <row r="17" ht="12" thickBot="1">
      <c r="F17" s="38">
        <v>80</v>
      </c>
    </row>
    <row r="18" ht="12" thickBot="1">
      <c r="F18" s="38">
        <v>67</v>
      </c>
    </row>
    <row r="19" ht="12" thickBot="1">
      <c r="F19" s="38">
        <v>29</v>
      </c>
    </row>
    <row r="20" ht="12" thickBot="1">
      <c r="F20" s="38">
        <v>13</v>
      </c>
    </row>
    <row r="21" ht="12" thickBot="1">
      <c r="F21" s="38">
        <v>39</v>
      </c>
    </row>
    <row r="22" ht="12" thickBot="1">
      <c r="F22" s="38">
        <v>88</v>
      </c>
    </row>
    <row r="23" ht="12" thickBot="1">
      <c r="F23" s="38">
        <v>68</v>
      </c>
    </row>
    <row r="24" ht="12" thickBot="1">
      <c r="F24" s="38">
        <v>85</v>
      </c>
    </row>
    <row r="26" ht="11.25"/>
    <row r="27" ht="12">
      <c r="C27" s="34" t="s">
        <v>40</v>
      </c>
    </row>
    <row r="28" ht="11.25"/>
    <row r="29" spans="4:6" ht="11.25">
      <c r="D29" s="36" t="s">
        <v>41</v>
      </c>
      <c r="F29" s="51">
        <f ca="1">SUM(INDIRECT("F11:F20"))</f>
        <v>509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Basic_Concept_BA'!A1" tooltip="Go to Previous Sheet" display="'Basic_Concept_BA'!A1"/>
    <hyperlink ref="C4" location="'Using_R1C1_Notation_BA'!A1" tooltip="Go to Next Sheet" display="'Using_R1C1_Notation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pane xSplit="1" ySplit="4" topLeftCell="B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6" width="13.83203125" style="11" customWidth="1"/>
    <col min="7" max="16384" width="10.83203125" style="11" customWidth="1"/>
  </cols>
  <sheetData>
    <row r="1" spans="1:2" ht="18">
      <c r="A1" s="21" t="s">
        <v>30</v>
      </c>
      <c r="B1" s="13" t="s">
        <v>47</v>
      </c>
    </row>
    <row r="2" ht="15.75">
      <c r="B2" s="12" t="str">
        <f>Model_Name</f>
        <v>INDIRECT Examples</v>
      </c>
    </row>
    <row r="3" spans="2:6" ht="11.25">
      <c r="B3" s="58" t="s">
        <v>3</v>
      </c>
      <c r="C3" s="58"/>
      <c r="D3" s="58"/>
      <c r="E3" s="58"/>
      <c r="F3" s="58"/>
    </row>
    <row r="4" spans="1:6" ht="12.75">
      <c r="A4" s="15" t="s">
        <v>6</v>
      </c>
      <c r="B4" s="16" t="s">
        <v>9</v>
      </c>
      <c r="C4" s="17" t="s">
        <v>10</v>
      </c>
      <c r="F4" s="18"/>
    </row>
    <row r="5" ht="11.25">
      <c r="B5" s="14"/>
    </row>
    <row r="7" ht="12.75">
      <c r="B7" s="33" t="str">
        <f>B1</f>
        <v>Using R1C1 Notation</v>
      </c>
    </row>
    <row r="9" ht="12">
      <c r="C9" s="34" t="s">
        <v>13</v>
      </c>
    </row>
    <row r="10" ht="12" thickBot="1"/>
    <row r="11" spans="6:8" ht="12" thickBot="1">
      <c r="F11" s="36" t="s">
        <v>48</v>
      </c>
      <c r="H11" s="39">
        <v>22</v>
      </c>
    </row>
    <row r="12" spans="6:8" ht="12" thickBot="1">
      <c r="F12" s="36" t="s">
        <v>49</v>
      </c>
      <c r="H12" s="39">
        <v>9</v>
      </c>
    </row>
    <row r="15" ht="12">
      <c r="C15" s="34" t="s">
        <v>50</v>
      </c>
    </row>
    <row r="16" ht="12" thickBot="1"/>
    <row r="17" spans="8:11" ht="12" thickBot="1">
      <c r="H17" s="38">
        <v>1</v>
      </c>
      <c r="I17" s="38">
        <v>14</v>
      </c>
      <c r="J17" s="38">
        <v>10</v>
      </c>
      <c r="K17" s="38">
        <v>18</v>
      </c>
    </row>
    <row r="18" spans="8:11" ht="12" thickBot="1">
      <c r="H18" s="38">
        <v>1</v>
      </c>
      <c r="I18" s="38">
        <v>5</v>
      </c>
      <c r="J18" s="38">
        <v>14</v>
      </c>
      <c r="K18" s="38">
        <v>8</v>
      </c>
    </row>
    <row r="19" spans="8:11" ht="12" thickBot="1">
      <c r="H19" s="38">
        <v>5</v>
      </c>
      <c r="I19" s="38">
        <v>10</v>
      </c>
      <c r="J19" s="38">
        <v>2</v>
      </c>
      <c r="K19" s="38">
        <v>11</v>
      </c>
    </row>
    <row r="20" spans="8:11" ht="12" thickBot="1">
      <c r="H20" s="38">
        <v>3</v>
      </c>
      <c r="I20" s="38">
        <v>18</v>
      </c>
      <c r="J20" s="38">
        <v>15</v>
      </c>
      <c r="K20" s="38">
        <v>1</v>
      </c>
    </row>
    <row r="21" spans="8:11" ht="12" thickBot="1">
      <c r="H21" s="38">
        <v>18</v>
      </c>
      <c r="I21" s="38">
        <v>9</v>
      </c>
      <c r="J21" s="38">
        <v>14</v>
      </c>
      <c r="K21" s="38">
        <v>7</v>
      </c>
    </row>
    <row r="22" spans="8:11" ht="12" thickBot="1">
      <c r="H22" s="38">
        <v>1</v>
      </c>
      <c r="I22" s="38">
        <v>15</v>
      </c>
      <c r="J22" s="38">
        <v>11</v>
      </c>
      <c r="K22" s="38">
        <v>15</v>
      </c>
    </row>
    <row r="23" spans="8:11" ht="12" thickBot="1">
      <c r="H23" s="38">
        <v>1</v>
      </c>
      <c r="I23" s="38">
        <v>1</v>
      </c>
      <c r="J23" s="38">
        <v>2</v>
      </c>
      <c r="K23" s="38">
        <v>17</v>
      </c>
    </row>
    <row r="24" spans="8:11" ht="12" thickBot="1">
      <c r="H24" s="38">
        <v>13</v>
      </c>
      <c r="I24" s="38">
        <v>9</v>
      </c>
      <c r="J24" s="38">
        <v>8</v>
      </c>
      <c r="K24" s="38">
        <v>13</v>
      </c>
    </row>
    <row r="26" ht="11.25"/>
    <row r="27" ht="12">
      <c r="C27" s="34" t="s">
        <v>40</v>
      </c>
    </row>
    <row r="28" ht="11.25"/>
    <row r="29" spans="6:8" ht="11.25">
      <c r="F29" s="36" t="s">
        <v>52</v>
      </c>
      <c r="H29" s="51">
        <f ca="1">INDIRECT("R"&amp;H11&amp;"C"&amp;H12,FALSE)</f>
        <v>15</v>
      </c>
    </row>
    <row r="30" ht="11.25">
      <c r="F30" s="36"/>
    </row>
    <row r="31" spans="6:8" ht="11.25">
      <c r="F31" s="36" t="s">
        <v>51</v>
      </c>
      <c r="H31" s="42">
        <f ca="1">INDIRECT(ADDRESS(H11,H12))</f>
        <v>15</v>
      </c>
    </row>
    <row r="32" ht="11.25"/>
    <row r="33" ht="11.25"/>
    <row r="34" ht="11.25"/>
  </sheetData>
  <sheetProtection/>
  <mergeCells count="1">
    <mergeCell ref="B3:F3"/>
  </mergeCells>
  <conditionalFormatting sqref="H17:K24">
    <cfRule type="expression" priority="1" dxfId="2" stopIfTrue="1">
      <formula>AND(ROW(H17)=$H$11,COLUMN(H17)=$H$12)</formula>
    </cfRule>
    <cfRule type="expression" priority="2" dxfId="3" stopIfTrue="1">
      <formula>OR(ROW(H17)=$H$11,COLUMN(H17)=$H$12)</formula>
    </cfRule>
  </conditionalFormatting>
  <hyperlinks>
    <hyperlink ref="B3" location="HL_Home" tooltip="Go to Table of Contents" display="HL_Home"/>
    <hyperlink ref="A4" location="$B$5" tooltip="Go to Top of Sheet" display="$B$5"/>
    <hyperlink ref="B4" location="'Sum_First_Ten_Rows_BA'!A1" tooltip="Go to Previous Sheet" display="'Sum_First_Ten_Rows_BA'!A1"/>
    <hyperlink ref="C4" location="'Range_Names_BA'!A1" tooltip="Go to Next Sheet" display="'Range_Names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pane xSplit="1" ySplit="4" topLeftCell="B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6" width="19.83203125" style="11" bestFit="1" customWidth="1"/>
    <col min="7" max="7" width="19" style="11" bestFit="1" customWidth="1"/>
    <col min="8" max="8" width="22.16015625" style="11" bestFit="1" customWidth="1"/>
    <col min="9" max="16384" width="10.83203125" style="11" customWidth="1"/>
  </cols>
  <sheetData>
    <row r="1" spans="1:2" ht="18">
      <c r="A1" s="21" t="s">
        <v>30</v>
      </c>
      <c r="B1" s="13" t="s">
        <v>53</v>
      </c>
    </row>
    <row r="2" ht="15.75">
      <c r="B2" s="12" t="str">
        <f>Model_Name</f>
        <v>INDIRECT Examples</v>
      </c>
    </row>
    <row r="3" spans="2:6" ht="11.25">
      <c r="B3" s="58" t="s">
        <v>3</v>
      </c>
      <c r="C3" s="58"/>
      <c r="D3" s="58"/>
      <c r="E3" s="58"/>
      <c r="F3" s="58"/>
    </row>
    <row r="4" spans="1:6" ht="12.75">
      <c r="A4" s="15" t="s">
        <v>6</v>
      </c>
      <c r="B4" s="16" t="s">
        <v>9</v>
      </c>
      <c r="C4" s="17" t="s">
        <v>10</v>
      </c>
      <c r="F4" s="18"/>
    </row>
    <row r="5" ht="11.25">
      <c r="B5" s="14"/>
    </row>
    <row r="7" ht="12.75">
      <c r="B7" s="33" t="str">
        <f>B1</f>
        <v>Range Names and Data Validation</v>
      </c>
    </row>
    <row r="9" ht="12">
      <c r="C9" s="34" t="s">
        <v>54</v>
      </c>
    </row>
    <row r="11" spans="6:8" ht="12" thickBot="1">
      <c r="F11" s="43" t="s">
        <v>55</v>
      </c>
      <c r="G11" s="43" t="s">
        <v>56</v>
      </c>
      <c r="H11" s="43" t="s">
        <v>57</v>
      </c>
    </row>
    <row r="12" spans="6:8" ht="12" thickBot="1">
      <c r="F12" s="37" t="s">
        <v>58</v>
      </c>
      <c r="G12" s="37" t="s">
        <v>68</v>
      </c>
      <c r="H12" s="37" t="s">
        <v>76</v>
      </c>
    </row>
    <row r="13" spans="6:8" ht="12" thickBot="1">
      <c r="F13" s="37" t="s">
        <v>59</v>
      </c>
      <c r="G13" s="37" t="s">
        <v>70</v>
      </c>
      <c r="H13" s="37" t="s">
        <v>77</v>
      </c>
    </row>
    <row r="14" spans="6:8" ht="12" thickBot="1">
      <c r="F14" s="37" t="s">
        <v>60</v>
      </c>
      <c r="G14" s="37" t="s">
        <v>69</v>
      </c>
      <c r="H14" s="37" t="s">
        <v>78</v>
      </c>
    </row>
    <row r="15" spans="6:8" ht="12" thickBot="1">
      <c r="F15" s="37" t="s">
        <v>61</v>
      </c>
      <c r="G15" s="37" t="s">
        <v>71</v>
      </c>
      <c r="H15" s="37" t="s">
        <v>79</v>
      </c>
    </row>
    <row r="16" spans="6:7" ht="12" thickBot="1">
      <c r="F16" s="37" t="s">
        <v>62</v>
      </c>
      <c r="G16" s="37" t="s">
        <v>72</v>
      </c>
    </row>
    <row r="17" spans="6:7" ht="12" thickBot="1">
      <c r="F17" s="37" t="s">
        <v>63</v>
      </c>
      <c r="G17" s="37" t="s">
        <v>73</v>
      </c>
    </row>
    <row r="18" spans="6:7" ht="12" thickBot="1">
      <c r="F18" s="37" t="s">
        <v>62</v>
      </c>
      <c r="G18" s="37" t="s">
        <v>74</v>
      </c>
    </row>
    <row r="19" spans="6:7" ht="12" thickBot="1">
      <c r="F19" s="37" t="s">
        <v>64</v>
      </c>
      <c r="G19" s="37" t="s">
        <v>75</v>
      </c>
    </row>
    <row r="20" ht="12" thickBot="1">
      <c r="F20" s="37" t="s">
        <v>65</v>
      </c>
    </row>
    <row r="21" ht="12" thickBot="1">
      <c r="F21" s="37" t="s">
        <v>66</v>
      </c>
    </row>
    <row r="22" ht="12" thickBot="1">
      <c r="F22" s="37" t="s">
        <v>67</v>
      </c>
    </row>
    <row r="25" ht="12">
      <c r="C25" s="34" t="s">
        <v>80</v>
      </c>
    </row>
    <row r="26" ht="12" thickBot="1"/>
    <row r="27" spans="6:7" ht="12" thickBot="1">
      <c r="F27" s="43" t="s">
        <v>81</v>
      </c>
      <c r="G27" s="44" t="s">
        <v>56</v>
      </c>
    </row>
    <row r="28" spans="6:7" ht="12" thickBot="1">
      <c r="F28" s="43" t="s">
        <v>82</v>
      </c>
      <c r="G28" s="44" t="s">
        <v>68</v>
      </c>
    </row>
  </sheetData>
  <sheetProtection/>
  <mergeCells count="1">
    <mergeCell ref="B3:F3"/>
  </mergeCells>
  <dataValidations count="2">
    <dataValidation type="list" allowBlank="1" showInputMessage="1" showErrorMessage="1" sqref="G27">
      <formula1>$F$11:$H$11</formula1>
    </dataValidation>
    <dataValidation type="list" allowBlank="1" showInputMessage="1" showErrorMessage="1" sqref="G28">
      <formula1>INDIRECT($G$27)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Using_R1C1_Notation_BA'!A1" tooltip="Go to Previous Sheet" display="'Using_R1C1_Notation_BA'!A1"/>
    <hyperlink ref="C4" location="'Summary_Lookup_SC'!A1" tooltip="Go to Next Sheet" display="'Summary_Lookup_S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83</v>
      </c>
    </row>
    <row r="10" ht="16.5">
      <c r="C10" s="20" t="s">
        <v>16</v>
      </c>
    </row>
    <row r="11" ht="15.75">
      <c r="C11" s="5" t="str">
        <f>Model_Name</f>
        <v>INDIRECT Examples</v>
      </c>
    </row>
    <row r="12" spans="3:6" ht="11.25">
      <c r="C12" s="53" t="s">
        <v>3</v>
      </c>
      <c r="D12" s="53"/>
      <c r="E12" s="53"/>
      <c r="F12" s="53"/>
    </row>
    <row r="13" spans="3:4" ht="12.75">
      <c r="C13" s="9" t="s">
        <v>9</v>
      </c>
      <c r="D13" s="10" t="s">
        <v>10</v>
      </c>
    </row>
    <row r="17" ht="11.25">
      <c r="C17" s="3" t="s">
        <v>11</v>
      </c>
    </row>
    <row r="18" ht="11.25">
      <c r="C18" s="4" t="s">
        <v>84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Range_Names_BA'!A1" tooltip="Go to Previous Sheet" display="'Range_Names_BA'!A1"/>
    <hyperlink ref="D13" location="'Summary_Lookup_BA'!A1" tooltip="Go to Next Sheet" display="'Summary_Lookup_BA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pane xSplit="1" ySplit="4" topLeftCell="B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16384" width="10.83203125" style="11" customWidth="1"/>
  </cols>
  <sheetData>
    <row r="1" spans="1:2" ht="18">
      <c r="A1" s="21" t="s">
        <v>30</v>
      </c>
      <c r="B1" s="13" t="s">
        <v>94</v>
      </c>
    </row>
    <row r="2" ht="15.75">
      <c r="B2" s="12" t="str">
        <f>Model_Name</f>
        <v>INDIRECT Examples</v>
      </c>
    </row>
    <row r="3" spans="2:6" ht="11.25">
      <c r="B3" s="58" t="s">
        <v>3</v>
      </c>
      <c r="C3" s="58"/>
      <c r="D3" s="58"/>
      <c r="E3" s="58"/>
      <c r="F3" s="58"/>
    </row>
    <row r="4" spans="1:6" ht="12.75">
      <c r="A4" s="15" t="s">
        <v>6</v>
      </c>
      <c r="B4" s="16" t="s">
        <v>9</v>
      </c>
      <c r="C4" s="17" t="s">
        <v>10</v>
      </c>
      <c r="F4" s="18"/>
    </row>
    <row r="5" ht="11.25">
      <c r="B5" s="14"/>
    </row>
    <row r="7" ht="12.75">
      <c r="B7" s="33" t="str">
        <f>B1</f>
        <v>Summary Lookup</v>
      </c>
    </row>
    <row r="8" ht="12" thickBot="1"/>
    <row r="9" spans="3:8" ht="12.75" thickBot="1">
      <c r="C9" s="34" t="s">
        <v>87</v>
      </c>
      <c r="H9" s="39" t="s">
        <v>96</v>
      </c>
    </row>
    <row r="11" spans="7:10" ht="11.25">
      <c r="G11" s="45" t="s">
        <v>88</v>
      </c>
      <c r="H11" s="45" t="s">
        <v>89</v>
      </c>
      <c r="I11" s="45" t="s">
        <v>90</v>
      </c>
      <c r="J11" s="45" t="s">
        <v>91</v>
      </c>
    </row>
    <row r="12" spans="5:10" ht="11.25">
      <c r="E12" s="35" t="str">
        <f>Range_Names_BA!F12</f>
        <v>Revenue</v>
      </c>
      <c r="G12" s="52">
        <f ca="1" t="shared" si="0" ref="G12:J13">INDIRECT("'"&amp;Selection&amp;"_BA'!RC",FALSE)</f>
        <v>100</v>
      </c>
      <c r="H12" s="52">
        <f ca="1" t="shared" si="0"/>
        <v>110</v>
      </c>
      <c r="I12" s="52">
        <f ca="1" t="shared" si="0"/>
        <v>120</v>
      </c>
      <c r="J12" s="52">
        <f ca="1" t="shared" si="0"/>
        <v>130</v>
      </c>
    </row>
    <row r="13" spans="5:10" ht="12" thickBot="1">
      <c r="E13" s="35" t="str">
        <f>Range_Names_BA!F13</f>
        <v>COGS</v>
      </c>
      <c r="G13" s="52">
        <f ca="1" t="shared" si="0"/>
        <v>-30</v>
      </c>
      <c r="H13" s="52">
        <f ca="1" t="shared" si="0"/>
        <v>-35</v>
      </c>
      <c r="I13" s="52">
        <f ca="1" t="shared" si="0"/>
        <v>-40</v>
      </c>
      <c r="J13" s="52">
        <f ca="1" t="shared" si="0"/>
        <v>-45</v>
      </c>
    </row>
    <row r="14" spans="5:10" ht="11.25">
      <c r="E14" s="49" t="str">
        <f>Range_Names_BA!F14</f>
        <v>Gross Profit</v>
      </c>
      <c r="G14" s="47">
        <f>SUM(G12:G13)</f>
        <v>70</v>
      </c>
      <c r="H14" s="47">
        <f>SUM(H12:H13)</f>
        <v>75</v>
      </c>
      <c r="I14" s="47">
        <f>SUM(I12:I13)</f>
        <v>80</v>
      </c>
      <c r="J14" s="47">
        <f>SUM(J12:J13)</f>
        <v>85</v>
      </c>
    </row>
    <row r="15" spans="5:10" ht="12" thickBot="1">
      <c r="E15" s="35" t="str">
        <f>Range_Names_BA!F15</f>
        <v>Opex</v>
      </c>
      <c r="G15" s="52">
        <f ca="1">INDIRECT("'"&amp;Selection&amp;"_BA'!RC",FALSE)</f>
        <v>-20</v>
      </c>
      <c r="H15" s="52">
        <f ca="1">INDIRECT("'"&amp;Selection&amp;"_BA'!RC",FALSE)</f>
        <v>-20</v>
      </c>
      <c r="I15" s="52">
        <f ca="1">INDIRECT("'"&amp;Selection&amp;"_BA'!RC",FALSE)</f>
        <v>-20</v>
      </c>
      <c r="J15" s="52">
        <f ca="1">INDIRECT("'"&amp;Selection&amp;"_BA'!RC",FALSE)</f>
        <v>-20</v>
      </c>
    </row>
    <row r="16" spans="5:10" ht="11.25">
      <c r="E16" s="49" t="str">
        <f>Range_Names_BA!F16</f>
        <v>EBITDA</v>
      </c>
      <c r="G16" s="47">
        <f>SUM(G14:G15)</f>
        <v>50</v>
      </c>
      <c r="H16" s="47">
        <f>SUM(H14:H15)</f>
        <v>55</v>
      </c>
      <c r="I16" s="47">
        <f>SUM(I14:I15)</f>
        <v>60</v>
      </c>
      <c r="J16" s="47">
        <f>SUM(J14:J15)</f>
        <v>65</v>
      </c>
    </row>
    <row r="17" spans="5:10" ht="12" thickBot="1">
      <c r="E17" s="35" t="str">
        <f>Range_Names_BA!F17</f>
        <v>Depreciation</v>
      </c>
      <c r="G17" s="52">
        <f ca="1">INDIRECT("'"&amp;Selection&amp;"_BA'!RC",FALSE)</f>
        <v>-10</v>
      </c>
      <c r="H17" s="52">
        <f ca="1">INDIRECT("'"&amp;Selection&amp;"_BA'!RC",FALSE)</f>
        <v>-10</v>
      </c>
      <c r="I17" s="52">
        <f ca="1">INDIRECT("'"&amp;Selection&amp;"_BA'!RC",FALSE)</f>
        <v>-10</v>
      </c>
      <c r="J17" s="52">
        <f ca="1">INDIRECT("'"&amp;Selection&amp;"_BA'!RC",FALSE)</f>
        <v>-10</v>
      </c>
    </row>
    <row r="18" spans="5:10" ht="11.25">
      <c r="E18" s="49" t="str">
        <f>Range_Names_BA!F18</f>
        <v>EBITDA</v>
      </c>
      <c r="G18" s="47">
        <f>SUM(G16:G17)</f>
        <v>40</v>
      </c>
      <c r="H18" s="47">
        <f>SUM(H16:H17)</f>
        <v>45</v>
      </c>
      <c r="I18" s="47">
        <f>SUM(I16:I17)</f>
        <v>50</v>
      </c>
      <c r="J18" s="47">
        <f>SUM(J16:J17)</f>
        <v>55</v>
      </c>
    </row>
    <row r="19" spans="5:10" ht="12" thickBot="1">
      <c r="E19" s="35" t="str">
        <f>Range_Names_BA!F19</f>
        <v>Interest</v>
      </c>
      <c r="G19" s="52">
        <f ca="1">INDIRECT("'"&amp;Selection&amp;"_BA'!RC",FALSE)</f>
        <v>-5</v>
      </c>
      <c r="H19" s="52">
        <f ca="1">INDIRECT("'"&amp;Selection&amp;"_BA'!RC",FALSE)</f>
        <v>-6</v>
      </c>
      <c r="I19" s="52">
        <f ca="1">INDIRECT("'"&amp;Selection&amp;"_BA'!RC",FALSE)</f>
        <v>-7</v>
      </c>
      <c r="J19" s="52">
        <f ca="1">INDIRECT("'"&amp;Selection&amp;"_BA'!RC",FALSE)</f>
        <v>-8</v>
      </c>
    </row>
    <row r="20" spans="5:10" ht="11.25">
      <c r="E20" s="49" t="str">
        <f>Range_Names_BA!F20</f>
        <v>NPBT</v>
      </c>
      <c r="G20" s="47">
        <f>SUM(G18:G19)</f>
        <v>35</v>
      </c>
      <c r="H20" s="47">
        <f>SUM(H18:H19)</f>
        <v>39</v>
      </c>
      <c r="I20" s="47">
        <f>SUM(I18:I19)</f>
        <v>43</v>
      </c>
      <c r="J20" s="47">
        <f>SUM(J18:J19)</f>
        <v>47</v>
      </c>
    </row>
    <row r="21" spans="5:10" ht="12" thickBot="1">
      <c r="E21" s="35" t="str">
        <f>Range_Names_BA!F21</f>
        <v>Tax Expense</v>
      </c>
      <c r="G21" s="52">
        <f ca="1">INDIRECT("'"&amp;Selection&amp;"_BA'!RC",FALSE)</f>
        <v>-12</v>
      </c>
      <c r="H21" s="52">
        <f ca="1">INDIRECT("'"&amp;Selection&amp;"_BA'!RC",FALSE)</f>
        <v>-13</v>
      </c>
      <c r="I21" s="52">
        <f ca="1">INDIRECT("'"&amp;Selection&amp;"_BA'!RC",FALSE)</f>
        <v>-14</v>
      </c>
      <c r="J21" s="52">
        <f ca="1">INDIRECT("'"&amp;Selection&amp;"_BA'!RC",FALSE)</f>
        <v>-15</v>
      </c>
    </row>
    <row r="22" spans="5:10" ht="12" thickBot="1">
      <c r="E22" s="49" t="str">
        <f>Range_Names_BA!F22</f>
        <v>NPAT</v>
      </c>
      <c r="G22" s="48">
        <f>SUM(G20:G21)</f>
        <v>23</v>
      </c>
      <c r="H22" s="48">
        <f>SUM(H20:H21)</f>
        <v>26</v>
      </c>
      <c r="I22" s="48">
        <f>SUM(I20:I21)</f>
        <v>29</v>
      </c>
      <c r="J22" s="48">
        <f>SUM(J20:J21)</f>
        <v>32</v>
      </c>
    </row>
    <row r="23" ht="12" thickTop="1"/>
    <row r="25" ht="12">
      <c r="C25" s="34" t="s">
        <v>54</v>
      </c>
    </row>
    <row r="27" ht="12" thickBot="1">
      <c r="F27" s="19" t="s">
        <v>95</v>
      </c>
    </row>
    <row r="28" ht="12" thickBot="1">
      <c r="F28" s="39" t="s">
        <v>96</v>
      </c>
    </row>
    <row r="29" ht="12" thickBot="1">
      <c r="F29" s="39" t="s">
        <v>97</v>
      </c>
    </row>
    <row r="30" ht="12" thickBot="1">
      <c r="F30" s="39" t="s">
        <v>98</v>
      </c>
    </row>
  </sheetData>
  <sheetProtection/>
  <mergeCells count="1">
    <mergeCell ref="B3:F3"/>
  </mergeCells>
  <dataValidations count="1">
    <dataValidation type="list" allowBlank="1" showInputMessage="1" showErrorMessage="1" sqref="H9">
      <formula1>LU_BUs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Summary_Lookup_SC'!A1" tooltip="Go to Previous Sheet" display="'Summary_Lookup_SC'!A1"/>
    <hyperlink ref="C4" location="'Lookup_Data_SC'!A1" tooltip="Go to Next Sheet" display="'Lookup_Data_SC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</cp:lastModifiedBy>
  <cp:lastPrinted>2010-05-29T07:04:31Z</cp:lastPrinted>
  <dcterms:created xsi:type="dcterms:W3CDTF">2010-05-29T03:56:22Z</dcterms:created>
  <dcterms:modified xsi:type="dcterms:W3CDTF">2012-05-28T07:05:41Z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