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ebe\Documents\ICAEW\Blog 007 - Lookout for V and H LOOKUP\"/>
    </mc:Choice>
  </mc:AlternateContent>
  <bookViews>
    <workbookView xWindow="0" yWindow="0" windowWidth="20490" windowHeight="7755"/>
  </bookViews>
  <sheets>
    <sheet name="Cover" sheetId="1" r:id="rId1"/>
    <sheet name="Navigator" sheetId="3" r:id="rId2"/>
    <sheet name="Style Guide" sheetId="4" r:id="rId3"/>
    <sheet name="VLOOKUP Illustration" sheetId="11" r:id="rId4"/>
    <sheet name="VLOOKUP - Column Inserted" sheetId="12" r:id="rId5"/>
    <sheet name="VLOOKUP - Column Removed" sheetId="13" r:id="rId6"/>
    <sheet name="VLOOKUP with COLUMNS Function" sheetId="14" r:id="rId7"/>
    <sheet name="VLOOKUP Out of Order" sheetId="20" r:id="rId8"/>
    <sheet name="VLOOKUP with 1 Duplicate" sheetId="15" r:id="rId9"/>
    <sheet name="VLOOKUP with 2 Duplicates" sheetId="16" r:id="rId10"/>
    <sheet name="VLOOKUP with 3 Duplicates" sheetId="17" r:id="rId11"/>
    <sheet name="VLOOKUP with 4 Duplicates" sheetId="18" r:id="rId12"/>
    <sheet name="VLOOKUP with 5 Duplicates" sheetId="19" r:id="rId13"/>
    <sheet name="VLOOKUP with COLUMNS FALSE" sheetId="21" r:id="rId14"/>
    <sheet name="Model Parameters" sheetId="2" r:id="rId15"/>
    <sheet name="Error Checks" sheetId="5" r:id="rId1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10">'VLOOKUP with 2 Duplicates'!$A$3</definedName>
    <definedName name="HL_11">'VLOOKUP with 3 Duplicates'!$A$3</definedName>
    <definedName name="HL_12">'VLOOKUP with 4 Duplicates'!$A$3</definedName>
    <definedName name="HL_13">'VLOOKUP with 5 Duplicates'!$A$3</definedName>
    <definedName name="HL_14">'VLOOKUP with COLUMNS FALSE'!$A$3</definedName>
    <definedName name="HL_15">'Model Parameters'!$A$3</definedName>
    <definedName name="HL_16">'Error Checks'!$A$3</definedName>
    <definedName name="HL_3">'Style Guide'!$A$3</definedName>
    <definedName name="HL_4" localSheetId="4">'VLOOKUP - Column Inserted'!$A$3</definedName>
    <definedName name="HL_4" localSheetId="5">'VLOOKUP - Column Removed'!$A$3</definedName>
    <definedName name="HL_4" localSheetId="7">'VLOOKUP Out of Order'!$A$3</definedName>
    <definedName name="HL_4" localSheetId="8">'VLOOKUP with 1 Duplicate'!$A$3</definedName>
    <definedName name="HL_4" localSheetId="9">'VLOOKUP with 2 Duplicates'!$A$3</definedName>
    <definedName name="HL_4" localSheetId="10">'VLOOKUP with 3 Duplicates'!$A$3</definedName>
    <definedName name="HL_4" localSheetId="11">'VLOOKUP with 4 Duplicates'!$A$3</definedName>
    <definedName name="HL_4" localSheetId="12">'VLOOKUP with 5 Duplicates'!$A$3</definedName>
    <definedName name="HL_4" localSheetId="13">'VLOOKUP with COLUMNS FALSE'!$A$3</definedName>
    <definedName name="HL_4" localSheetId="6">'VLOOKUP with COLUMNS Function'!$A$3</definedName>
    <definedName name="HL_4">'VLOOKUP Illustration'!$A$3</definedName>
    <definedName name="HL_5" localSheetId="4">'VLOOKUP - Column Inserted'!$A$3</definedName>
    <definedName name="HL_5" localSheetId="5">'VLOOKUP - Column Removed'!$A$3</definedName>
    <definedName name="HL_5" localSheetId="3">'VLOOKUP Illustration'!$A$3</definedName>
    <definedName name="HL_5" localSheetId="7">'VLOOKUP Out of Order'!$A$3</definedName>
    <definedName name="HL_5" localSheetId="8">'VLOOKUP with 1 Duplicate'!$A$3</definedName>
    <definedName name="HL_5" localSheetId="9">'VLOOKUP with 2 Duplicates'!$A$3</definedName>
    <definedName name="HL_5" localSheetId="10">'VLOOKUP with 3 Duplicates'!$A$3</definedName>
    <definedName name="HL_5" localSheetId="11">'VLOOKUP with 4 Duplicates'!$A$3</definedName>
    <definedName name="HL_5" localSheetId="12">'VLOOKUP with 5 Duplicates'!$A$3</definedName>
    <definedName name="HL_5" localSheetId="13">'VLOOKUP with COLUMNS FALSE'!$A$3</definedName>
    <definedName name="HL_5" localSheetId="6">'VLOOKUP with COLUMNS Function'!$A$3</definedName>
    <definedName name="HL_5">'VLOOKUP - Column Inserted'!$A$3</definedName>
    <definedName name="HL_6">'VLOOKUP - Column Removed'!$A$3</definedName>
    <definedName name="HL_7" localSheetId="13">'VLOOKUP with COLUMNS FALSE'!$A$3</definedName>
    <definedName name="HL_7">'VLOOKUP with COLUMNS Function'!$A$3</definedName>
    <definedName name="HL_8">'VLOOKUP Out of Order'!$A$3</definedName>
    <definedName name="HL_9">'VLOOKUP with 1 Duplicate'!$A$3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52511"/>
</workbook>
</file>

<file path=xl/calcChain.xml><?xml version="1.0" encoding="utf-8"?>
<calcChain xmlns="http://schemas.openxmlformats.org/spreadsheetml/2006/main">
  <c r="F15" i="21" l="1"/>
  <c r="G25" i="21"/>
  <c r="B6" i="21"/>
  <c r="F4" i="21"/>
  <c r="A1" i="21"/>
  <c r="G25" i="20"/>
  <c r="B6" i="20"/>
  <c r="F4" i="20"/>
  <c r="A1" i="20"/>
  <c r="G25" i="19"/>
  <c r="B6" i="19"/>
  <c r="F4" i="19"/>
  <c r="A1" i="19"/>
  <c r="G25" i="18"/>
  <c r="B6" i="18"/>
  <c r="F4" i="18"/>
  <c r="A1" i="18"/>
  <c r="G25" i="17"/>
  <c r="B6" i="17"/>
  <c r="F4" i="17"/>
  <c r="A1" i="17"/>
  <c r="G25" i="16"/>
  <c r="B6" i="16"/>
  <c r="F4" i="16"/>
  <c r="A1" i="16"/>
  <c r="G25" i="15"/>
  <c r="B6" i="15"/>
  <c r="F4" i="15"/>
  <c r="A1" i="15"/>
  <c r="G25" i="14"/>
  <c r="B6" i="14"/>
  <c r="F4" i="14"/>
  <c r="A1" i="14"/>
  <c r="G25" i="13"/>
  <c r="B6" i="13"/>
  <c r="F4" i="13"/>
  <c r="A1" i="13"/>
  <c r="G25" i="12"/>
  <c r="B6" i="12"/>
  <c r="F4" i="12"/>
  <c r="A1" i="12"/>
  <c r="G25" i="11"/>
  <c r="B6" i="11" l="1"/>
  <c r="F4" i="11"/>
  <c r="A1" i="1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A2" i="20" l="1"/>
  <c r="A2" i="21"/>
  <c r="A2" i="18"/>
  <c r="A2" i="19"/>
  <c r="A2" i="16"/>
  <c r="A2" i="17"/>
  <c r="A2" i="14"/>
  <c r="A2" i="15"/>
  <c r="A2" i="12"/>
  <c r="A2" i="13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<sst xmlns="http://schemas.openxmlformats.org/spreadsheetml/2006/main" count="287" uniqueCount="98">
  <si>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</si>
  <si>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</si>
  <si>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</si>
  <si>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</si>
  <si>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</si>
  <si>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</si>
  <si>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</si>
  <si>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</si>
  <si>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</si>
  <si>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</si>
  <si>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</si>
  <si>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</si>
  <si>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</si>
  <si>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</si>
  <si>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</si>
  <si>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</si>
  <si>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</si>
  <si>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</si>
  <si>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</si>
  <si>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</si>
  <si>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</si>
  <si>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</si>
  <si>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</si>
  <si>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</si>
  <si>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</si>
  <si>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</si>
  <si>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</si>
  <si>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</si>
  <si>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</si>
  <si>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</si>
  <si>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</si>
  <si>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</si>
  <si>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</si>
  <si>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</si>
  <si>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</si>
  <si>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</si>
  <si>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</si>
  <si>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</si>
  <si>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</si>
  <si>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</si>
  <si>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</si>
  <si>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</si>
  <si>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</si>
  <si>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</si>
  <si>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</si>
  <si>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</si>
  <si>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</si>
  <si>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</si>
  <si>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</si>
  <si>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</si>
  <si>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</si>
  <si>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</si>
  <si>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</si>
  <si>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</si>
  <si>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</si>
  <si>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</si>
  <si>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</si>
  <si>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</si>
  <si>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</si>
  <si>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</si>
  <si>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</si>
  <si>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</si>
  <si>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</si>
  <si>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</si>
  <si>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</si>
  <si>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</si>
  <si>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</si>
  <si>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</si>
  <si>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</si>
  <si>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</si>
  <si>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ICAEW</t>
  </si>
  <si>
    <t>Not used</t>
  </si>
  <si>
    <t>Simple examples of how VLOOKUP can go wrong.</t>
  </si>
  <si>
    <t>Table</t>
  </si>
  <si>
    <t>Lookup Value</t>
  </si>
  <si>
    <t>Column 2</t>
  </si>
  <si>
    <t>Column 3</t>
  </si>
  <si>
    <t>Column 4</t>
  </si>
  <si>
    <t>Column 5</t>
  </si>
  <si>
    <t>Column 6</t>
  </si>
  <si>
    <t>Column 7</t>
  </si>
  <si>
    <t>Result Column</t>
  </si>
  <si>
    <t>Example</t>
  </si>
  <si>
    <t>VLOOKUP Illustration</t>
  </si>
  <si>
    <t>VLOOKUP</t>
  </si>
  <si>
    <t>Value</t>
  </si>
  <si>
    <t>Result</t>
  </si>
  <si>
    <t>INSERTED</t>
  </si>
  <si>
    <t>VLOOKUP - Column Inserted</t>
  </si>
  <si>
    <t>VLOOKUP - Column Removed</t>
  </si>
  <si>
    <t>VLOOKUP with COLUMNS Function</t>
  </si>
  <si>
    <t>VLOOKUP Out of Order</t>
  </si>
  <si>
    <t>VLOOKUP with 1 Duplicate</t>
  </si>
  <si>
    <t>VLOOKUP with 2 Duplicates</t>
  </si>
  <si>
    <t>VLOOKUP with 3 Duplicates</t>
  </si>
  <si>
    <t>VLOOKUP with 4 Duplicates</t>
  </si>
  <si>
    <t>VLOOKUP with 5 Duplicates</t>
  </si>
  <si>
    <t>VLOOKUP with COLUMNS 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</si>
</sst>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;;;"/>
    <numFmt numFmtId="170" formatCode="_(#,##0_);[Red]\(#,##0\);_(\-_);"/>
    <numFmt numFmtId="171" formatCode="_(&quot;$&quot;#,##0.0_);\(&quot;$&quot;#,##0.0\);_(&quot;-&quot;_)"/>
    <numFmt numFmtId="172" formatCode="_(#,##0.0_);\(#,##0.0\);_(&quot;-&quot;_)"/>
    <numFmt numFmtId="173" formatCode="&quot;Row &quot;###0"/>
    <numFmt numFmtId="174" formatCode="#,##0."/>
    <numFmt numFmtId="175" formatCode="_(#,##0_);\(#,##0\);_(\-_)"/>
    <numFmt numFmtId="176" formatCode="_(#,##0.00_);\(#,##0.00\);_(\-_._0_0_)"/>
    <numFmt numFmtId="177" formatCode="&quot;$&quot;* _(#,##0.00_);&quot;$&quot;* \(#,##0.00\);&quot;$&quot;* _(\-_._0_0_)"/>
    <numFmt numFmtId="178" formatCode="&quot;$&quot;* _(#,##0_);&quot;$&quot;* \(#,##0\);&quot;$&quot;* _(\-_)"/>
    <numFmt numFmtId="179" formatCode="[$-C09]dd\ mmm\ yy;@"/>
    <numFmt numFmtId="180" formatCode="mmm\ yy"/>
    <numFmt numFmtId="181" formatCode="[$-C09]d\ mmm\ yy;@"/>
  </numFmts>
  <fonts count="36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9"/>
      <color theme="8" tint="-0.499984740745262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81" fontId="23" fillId="0" borderId="0" applyFill="0" applyBorder="0" applyProtection="0">
      <alignment horizontal="center"/>
    </xf>
    <xf numFmtId="180" fontId="24" fillId="0" borderId="0" applyFill="0" applyBorder="0" applyProtection="0">
      <alignment horizontal="center"/>
    </xf>
    <xf numFmtId="169" fontId="34" fillId="5" borderId="7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8" applyNumberFormat="0" applyAlignment="0"/>
    <xf numFmtId="41" fontId="1" fillId="0" borderId="9" applyNumberFormat="0" applyFont="0" applyFill="0" applyAlignment="0"/>
    <xf numFmtId="170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70" fontId="1" fillId="0" borderId="0" applyFont="0" applyFill="0" applyBorder="0" applyAlignment="0" applyProtection="0"/>
    <xf numFmtId="0" fontId="28" fillId="7" borderId="2" applyNumberFormat="0" applyAlignment="0" applyProtection="0"/>
    <xf numFmtId="0" fontId="7" fillId="0" borderId="0" applyNumberFormat="0" applyFill="0" applyBorder="0" applyAlignment="0" applyProtection="0"/>
    <xf numFmtId="171" fontId="8" fillId="0" borderId="0" applyFill="0" applyBorder="0">
      <alignment horizontal="right" vertical="center"/>
    </xf>
    <xf numFmtId="172" fontId="8" fillId="0" borderId="0" applyFill="0" applyBorder="0">
      <alignment horizontal="right" vertical="center"/>
    </xf>
    <xf numFmtId="173" fontId="29" fillId="7" borderId="7">
      <alignment horizontal="center"/>
    </xf>
    <xf numFmtId="41" fontId="5" fillId="8" borderId="8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4" fontId="16" fillId="3" borderId="1"/>
  </cellStyleXfs>
  <cellXfs count="77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6" fillId="0" borderId="3" xfId="13" applyAlignment="1">
      <alignment horizontal="center"/>
    </xf>
    <xf numFmtId="168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7" xfId="14">
      <protection locked="0"/>
    </xf>
    <xf numFmtId="0" fontId="12" fillId="0" borderId="0" xfId="0" applyFont="1" applyBorder="1"/>
    <xf numFmtId="0" fontId="26" fillId="0" borderId="3" xfId="13" applyAlignment="1"/>
    <xf numFmtId="169" fontId="34" fillId="5" borderId="7" xfId="18"/>
    <xf numFmtId="166" fontId="2" fillId="2" borderId="2" xfId="19">
      <alignment horizontal="center"/>
      <protection locked="0"/>
    </xf>
    <xf numFmtId="0" fontId="28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8" fillId="7" borderId="2" xfId="27"/>
    <xf numFmtId="0" fontId="7" fillId="0" borderId="0" xfId="28"/>
    <xf numFmtId="173" fontId="29" fillId="7" borderId="7" xfId="31">
      <alignment horizontal="center"/>
    </xf>
    <xf numFmtId="41" fontId="0" fillId="8" borderId="8" xfId="32" applyFont="1"/>
    <xf numFmtId="0" fontId="30" fillId="0" borderId="0" xfId="34"/>
    <xf numFmtId="0" fontId="31" fillId="9" borderId="12" xfId="35">
      <protection locked="0"/>
    </xf>
    <xf numFmtId="170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6" fontId="16" fillId="3" borderId="1" xfId="10" applyNumberFormat="1" applyProtection="1">
      <protection locked="0"/>
    </xf>
    <xf numFmtId="167" fontId="16" fillId="3" borderId="1" xfId="10" applyNumberFormat="1"/>
    <xf numFmtId="0" fontId="0" fillId="0" borderId="0" xfId="0" applyBorder="1"/>
    <xf numFmtId="0" fontId="14" fillId="0" borderId="0" xfId="7"/>
    <xf numFmtId="0" fontId="15" fillId="0" borderId="0" xfId="9"/>
    <xf numFmtId="174" fontId="16" fillId="3" borderId="1" xfId="41"/>
    <xf numFmtId="175" fontId="0" fillId="0" borderId="0" xfId="2" applyNumberFormat="1" applyFont="1"/>
    <xf numFmtId="176" fontId="0" fillId="0" borderId="0" xfId="1" applyNumberFormat="1" applyFont="1"/>
    <xf numFmtId="177" fontId="0" fillId="0" borderId="0" xfId="3" applyNumberFormat="1" applyFont="1"/>
    <xf numFmtId="178" fontId="0" fillId="0" borderId="0" xfId="4" applyNumberFormat="1" applyFont="1"/>
    <xf numFmtId="179" fontId="23" fillId="0" borderId="0" xfId="16" applyNumberFormat="1" applyBorder="1">
      <alignment horizontal="center"/>
    </xf>
    <xf numFmtId="180" fontId="24" fillId="0" borderId="0" xfId="17" applyNumberFormat="1" applyBorder="1">
      <alignment horizontal="center"/>
    </xf>
    <xf numFmtId="0" fontId="0" fillId="0" borderId="0" xfId="0"/>
    <xf numFmtId="170" fontId="33" fillId="4" borderId="7" xfId="14" applyNumberFormat="1" applyFont="1" applyAlignment="1">
      <alignment horizontal="center"/>
      <protection locked="0"/>
    </xf>
    <xf numFmtId="0" fontId="27" fillId="0" borderId="0" xfId="8">
      <alignment horizontal="left"/>
      <protection locked="0"/>
    </xf>
    <xf numFmtId="0" fontId="13" fillId="11" borderId="0" xfId="33">
      <alignment horizontal="center"/>
    </xf>
    <xf numFmtId="0" fontId="0" fillId="0" borderId="0" xfId="0"/>
    <xf numFmtId="0" fontId="27" fillId="0" borderId="0" xfId="8">
      <alignment horizontal="left"/>
      <protection locked="0"/>
    </xf>
    <xf numFmtId="0" fontId="31" fillId="9" borderId="12" xfId="35" applyAlignment="1">
      <alignment horizontal="center"/>
      <protection locked="0"/>
    </xf>
    <xf numFmtId="41" fontId="35" fillId="8" borderId="8" xfId="32" applyFont="1" applyAlignment="1"/>
    <xf numFmtId="170" fontId="35" fillId="7" borderId="2" xfId="27" applyNumberFormat="1" applyFont="1" applyAlignment="1">
      <alignment horizontal="center"/>
    </xf>
    <xf numFmtId="170" fontId="24" fillId="0" borderId="2" xfId="26" applyFont="1" applyBorder="1" applyAlignment="1">
      <alignment horizontal="center"/>
    </xf>
    <xf numFmtId="170" fontId="0" fillId="12" borderId="2" xfId="26" applyFont="1" applyFill="1" applyBorder="1" applyAlignment="1">
      <alignment horizontal="right"/>
    </xf>
    <xf numFmtId="170" fontId="31" fillId="9" borderId="12" xfId="35" applyNumberFormat="1" applyAlignment="1">
      <alignment horizontal="righ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11" borderId="0" xfId="33">
      <alignment horizontal="center"/>
    </xf>
    <xf numFmtId="0" fontId="0" fillId="0" borderId="0" xfId="0"/>
    <xf numFmtId="0" fontId="13" fillId="11" borderId="0" xfId="33" applyBorder="1">
      <alignment horizontal="center"/>
    </xf>
    <xf numFmtId="0" fontId="26" fillId="0" borderId="4" xfId="13" applyBorder="1" applyAlignment="1">
      <alignment horizontal="left"/>
    </xf>
    <xf numFmtId="0" fontId="26" fillId="0" borderId="5" xfId="13" applyBorder="1" applyAlignment="1">
      <alignment horizontal="left"/>
    </xf>
    <xf numFmtId="0" fontId="26" fillId="0" borderId="6" xfId="13" applyBorder="1" applyAlignment="1">
      <alignment horizontal="left"/>
    </xf>
    <xf numFmtId="0" fontId="25" fillId="4" borderId="7" xfId="14" applyAlignment="1">
      <alignment horizontal="left"/>
      <protection locked="0"/>
    </xf>
  </cellXfs>
  <cellStyles count="42">
    <cellStyle name="Accounts Ref" xfId="15"/>
    <cellStyle name="Assumption" xfId="14"/>
    <cellStyle name="Comma" xfId="1" builtinId="3"/>
    <cellStyle name="Comma [0]" xfId="2" builtinId="6"/>
    <cellStyle name="Constraint" xfId="13"/>
    <cellStyle name="Currency" xfId="3" builtinId="4"/>
    <cellStyle name="Currency [0]" xfId="4" builtinId="7"/>
    <cellStyle name="Date" xfId="16"/>
    <cellStyle name="Date Heading" xfId="17"/>
    <cellStyle name="Empty" xfId="18"/>
    <cellStyle name="Error_Checks" xfId="19"/>
    <cellStyle name="Heading 1" xfId="37" builtinId="16" customBuiltin="1"/>
    <cellStyle name="Heading 1 Number" xfId="41"/>
    <cellStyle name="Heading 1 Text" xfId="10"/>
    <cellStyle name="Heading 2" xfId="38" builtinId="17" customBuiltin="1"/>
    <cellStyle name="Heading 2 Text" xfId="11"/>
    <cellStyle name="Heading 3" xfId="39" builtinId="18" customBuiltin="1"/>
    <cellStyle name="Heading 3 Text" xfId="12"/>
    <cellStyle name="Heading 4" xfId="6" builtinId="19" customBuiltin="1"/>
    <cellStyle name="Hyperlink" xfId="8" builtinId="8" customBuiltin="1"/>
    <cellStyle name="Hyperlink Text" xfId="20"/>
    <cellStyle name="Internal Ref" xfId="21"/>
    <cellStyle name="Line Calc" xfId="22"/>
    <cellStyle name="Line Total" xfId="23"/>
    <cellStyle name="Model Name" xfId="9"/>
    <cellStyle name="Normal" xfId="0" builtinId="0" customBuiltin="1"/>
    <cellStyle name="Normal 2" xfId="24"/>
    <cellStyle name="Notes" xfId="25"/>
    <cellStyle name="Numbers 0" xfId="26"/>
    <cellStyle name="Parameter" xfId="27"/>
    <cellStyle name="Percent" xfId="5" builtinId="5"/>
    <cellStyle name="Range Name Description" xfId="28"/>
    <cellStyle name="Right Currency" xfId="29"/>
    <cellStyle name="Right Number" xfId="30"/>
    <cellStyle name="Row Ref" xfId="31"/>
    <cellStyle name="Row_Summary" xfId="32"/>
    <cellStyle name="Sheet Title" xfId="7"/>
    <cellStyle name="Table_Heading" xfId="33"/>
    <cellStyle name="Title" xfId="36" builtinId="15" customBuiltin="1"/>
    <cellStyle name="Total" xfId="40" builtinId="25" customBuiltin="1"/>
    <cellStyle name="Units" xfId="34"/>
    <cellStyle name="WIP" xfId="35"/>
  </cellStyles>
  <dxfs count="41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>
      <tableStyleElement type="headerRow" dxfId="40"/>
      <tableStyleElement type="firstRowStripe" dxfId="39"/>
      <tableStyleElement type="secondRowStripe" dxfId="38"/>
    </tableStyle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60" t="s">
        <v>1</v>
      </c>
    </row>
    <row r="5" spans="1:19" ht="20.25" x14ac:dyDescent="0.3">
      <c r="C5" s="46" t="str">
        <f>Client_Name</f>
        <v>ICAEW</v>
      </c>
      <c r="D5" s="8"/>
      <c r="E5" s="8"/>
      <c r="F5" s="8"/>
      <c r="G5" s="8"/>
      <c r="H5" s="8"/>
      <c r="I5" s="8"/>
      <c r="J5" s="8"/>
    </row>
    <row r="6" spans="1:19" ht="18" x14ac:dyDescent="0.25">
      <c r="C6" s="47" t="str">
        <f ca="1">Model_Name</f>
        <v>SP VLOOKUP Example.xlsm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2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67" t="s">
        <v>72</v>
      </c>
      <c r="D17" s="67"/>
      <c r="E17" s="67"/>
      <c r="F17" s="67"/>
      <c r="G17" s="67"/>
      <c r="H17" s="67"/>
      <c r="I17" s="67"/>
      <c r="J17" s="67"/>
    </row>
    <row r="18" spans="3:10" ht="12.75" x14ac:dyDescent="0.2">
      <c r="C18" s="67"/>
      <c r="D18" s="67"/>
      <c r="E18" s="67"/>
      <c r="F18" s="67"/>
      <c r="G18" s="67"/>
      <c r="H18" s="67"/>
      <c r="I18" s="67"/>
      <c r="J18" s="67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68" t="s">
        <v>22</v>
      </c>
      <c r="H21" s="68"/>
      <c r="I21" s="68"/>
      <c r="J21" s="8"/>
    </row>
    <row r="22" spans="3:10" ht="12.75" x14ac:dyDescent="0.2">
      <c r="C22" s="11" t="s">
        <v>23</v>
      </c>
      <c r="D22" s="10"/>
      <c r="E22" s="8"/>
      <c r="F22" s="8"/>
      <c r="G22" s="68" t="s">
        <v>24</v>
      </c>
      <c r="H22" s="68"/>
      <c r="I22" s="68"/>
      <c r="J22" s="8"/>
    </row>
  </sheetData>
  <mergeCells count="4">
    <mergeCell ref="C17:J17"/>
    <mergeCell ref="C18:J18"/>
    <mergeCell ref="G21:I21"/>
    <mergeCell ref="G22:I22"/>
  </mergeCells>
  <hyperlinks>
    <hyperlink ref="G21" r:id="rId1"/>
    <hyperlink ref="G22" r:id="rId2"/>
    <hyperlink ref="A3" location="HL_Navigator" display="Navigator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9" customWidth="1"/>
    <col min="6" max="13" width="13.140625" style="59" customWidth="1"/>
    <col min="14" max="14" width="10.7109375" style="59" customWidth="1"/>
    <col min="15" max="16384" width="9.140625" style="59"/>
  </cols>
  <sheetData>
    <row r="1" spans="1:14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VLOOKUP with 2 Duplicates</v>
      </c>
      <c r="I1" s="68"/>
      <c r="J1" s="68"/>
    </row>
    <row r="2" spans="1:14" ht="18" x14ac:dyDescent="0.25">
      <c r="A2" s="47" t="str">
        <f ca="1">Model_Name</f>
        <v>SP VLOOKUP Example.xlsm</v>
      </c>
    </row>
    <row r="3" spans="1:14" x14ac:dyDescent="0.2">
      <c r="A3" s="68" t="s">
        <v>1</v>
      </c>
      <c r="B3" s="68"/>
      <c r="C3" s="68"/>
      <c r="D3" s="68"/>
      <c r="E3" s="68"/>
    </row>
    <row r="4" spans="1:14" ht="14.25" x14ac:dyDescent="0.2">
      <c r="B4" s="59" t="s">
        <v>2</v>
      </c>
      <c r="F4" s="1">
        <f>Overall_Error_Check</f>
        <v>0</v>
      </c>
    </row>
    <row r="6" spans="1:14" ht="16.5" thickBot="1" x14ac:dyDescent="0.3">
      <c r="B6" s="48">
        <f>MAX($B$5:$B5)+1</f>
        <v>1</v>
      </c>
      <c r="C6" s="43" t="s">
        <v>83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thickTop="1" x14ac:dyDescent="0.2"/>
    <row r="8" spans="1:14" ht="16.5" x14ac:dyDescent="0.25">
      <c r="C8" s="4" t="s">
        <v>82</v>
      </c>
    </row>
    <row r="10" spans="1:14" ht="15" x14ac:dyDescent="0.25">
      <c r="D10" s="5" t="s">
        <v>73</v>
      </c>
    </row>
    <row r="12" spans="1:14" x14ac:dyDescent="0.2">
      <c r="F12" s="58" t="s">
        <v>74</v>
      </c>
      <c r="G12" s="58" t="s">
        <v>75</v>
      </c>
      <c r="H12" s="58" t="s">
        <v>76</v>
      </c>
      <c r="I12" s="58" t="s">
        <v>77</v>
      </c>
      <c r="J12" s="58" t="s">
        <v>78</v>
      </c>
      <c r="K12" s="58" t="s">
        <v>79</v>
      </c>
      <c r="L12" s="58" t="s">
        <v>80</v>
      </c>
      <c r="M12" s="58" t="s">
        <v>81</v>
      </c>
    </row>
    <row r="13" spans="1:14" x14ac:dyDescent="0.2">
      <c r="F13" s="63">
        <v>2</v>
      </c>
      <c r="G13" s="65">
        <v>94</v>
      </c>
      <c r="H13" s="65">
        <v>82</v>
      </c>
      <c r="I13" s="65">
        <v>36</v>
      </c>
      <c r="J13" s="65">
        <v>58</v>
      </c>
      <c r="K13" s="65">
        <v>99</v>
      </c>
      <c r="L13" s="65">
        <v>32</v>
      </c>
      <c r="M13" s="62">
        <v>84</v>
      </c>
    </row>
    <row r="14" spans="1:14" x14ac:dyDescent="0.2">
      <c r="F14" s="63">
        <v>2</v>
      </c>
      <c r="G14" s="65">
        <v>40</v>
      </c>
      <c r="H14" s="65">
        <v>77</v>
      </c>
      <c r="I14" s="65">
        <v>75</v>
      </c>
      <c r="J14" s="65">
        <v>28</v>
      </c>
      <c r="K14" s="65">
        <v>96</v>
      </c>
      <c r="L14" s="65">
        <v>48</v>
      </c>
      <c r="M14" s="62">
        <v>47</v>
      </c>
    </row>
    <row r="15" spans="1:14" x14ac:dyDescent="0.2">
      <c r="F15" s="63">
        <v>2</v>
      </c>
      <c r="G15" s="65">
        <v>92</v>
      </c>
      <c r="H15" s="65">
        <v>55</v>
      </c>
      <c r="I15" s="65">
        <v>96</v>
      </c>
      <c r="J15" s="65">
        <v>57</v>
      </c>
      <c r="K15" s="65">
        <v>50</v>
      </c>
      <c r="L15" s="65">
        <v>81</v>
      </c>
      <c r="M15" s="62">
        <v>80</v>
      </c>
    </row>
    <row r="16" spans="1:14" x14ac:dyDescent="0.2">
      <c r="F16" s="63">
        <v>4</v>
      </c>
      <c r="G16" s="65">
        <v>61</v>
      </c>
      <c r="H16" s="65">
        <v>47</v>
      </c>
      <c r="I16" s="65">
        <v>45</v>
      </c>
      <c r="J16" s="65">
        <v>51</v>
      </c>
      <c r="K16" s="65">
        <v>27</v>
      </c>
      <c r="L16" s="65">
        <v>39</v>
      </c>
      <c r="M16" s="62">
        <v>35</v>
      </c>
    </row>
    <row r="17" spans="4:13" x14ac:dyDescent="0.2">
      <c r="F17" s="63">
        <v>5</v>
      </c>
      <c r="G17" s="65">
        <v>11</v>
      </c>
      <c r="H17" s="65">
        <v>52</v>
      </c>
      <c r="I17" s="65">
        <v>67</v>
      </c>
      <c r="J17" s="65">
        <v>86</v>
      </c>
      <c r="K17" s="65">
        <v>96</v>
      </c>
      <c r="L17" s="65">
        <v>11</v>
      </c>
      <c r="M17" s="62">
        <v>66</v>
      </c>
    </row>
    <row r="18" spans="4:13" x14ac:dyDescent="0.2">
      <c r="F18" s="63">
        <v>6</v>
      </c>
      <c r="G18" s="65">
        <v>76</v>
      </c>
      <c r="H18" s="65">
        <v>96</v>
      </c>
      <c r="I18" s="65">
        <v>29</v>
      </c>
      <c r="J18" s="65">
        <v>84</v>
      </c>
      <c r="K18" s="65">
        <v>45</v>
      </c>
      <c r="L18" s="65">
        <v>26</v>
      </c>
      <c r="M18" s="62">
        <v>44</v>
      </c>
    </row>
    <row r="21" spans="4:13" ht="15" x14ac:dyDescent="0.25">
      <c r="D21" s="5" t="s">
        <v>84</v>
      </c>
    </row>
    <row r="23" spans="4:13" x14ac:dyDescent="0.2">
      <c r="E23" s="59" t="s">
        <v>85</v>
      </c>
      <c r="G23" s="56">
        <v>2</v>
      </c>
    </row>
    <row r="25" spans="4:13" x14ac:dyDescent="0.2">
      <c r="E25" s="59" t="s">
        <v>86</v>
      </c>
      <c r="G25" s="64">
        <f>VLOOKUP(G23,F13:M18,COLUMNS(F13:M13))</f>
        <v>80</v>
      </c>
    </row>
  </sheetData>
  <mergeCells count="2">
    <mergeCell ref="I1:J1"/>
    <mergeCell ref="A3:E3"/>
  </mergeCells>
  <conditionalFormatting sqref="F4">
    <cfRule type="cellIs" dxfId="18" priority="3" operator="notEqual">
      <formula>0</formula>
    </cfRule>
  </conditionalFormatting>
  <conditionalFormatting sqref="F13:F18">
    <cfRule type="cellIs" dxfId="17" priority="2" operator="equal">
      <formula>$G$23</formula>
    </cfRule>
  </conditionalFormatting>
  <conditionalFormatting sqref="M13:M18">
    <cfRule type="expression" dxfId="16" priority="1">
      <formula>$F13=$G$23</formula>
    </cfRule>
  </conditionalFormatting>
  <dataValidations count="1">
    <dataValidation type="list" allowBlank="1" showInputMessage="1" showErrorMessage="1" sqref="G23">
      <formula1>$F$13:$F$18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9" customWidth="1"/>
    <col min="6" max="13" width="13.140625" style="59" customWidth="1"/>
    <col min="14" max="14" width="10.7109375" style="59" customWidth="1"/>
    <col min="15" max="16384" width="9.140625" style="59"/>
  </cols>
  <sheetData>
    <row r="1" spans="1:14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VLOOKUP with 3 Duplicates</v>
      </c>
      <c r="I1" s="68"/>
      <c r="J1" s="68"/>
    </row>
    <row r="2" spans="1:14" ht="18" x14ac:dyDescent="0.25">
      <c r="A2" s="47" t="str">
        <f ca="1">Model_Name</f>
        <v>SP VLOOKUP Example.xlsm</v>
      </c>
    </row>
    <row r="3" spans="1:14" x14ac:dyDescent="0.2">
      <c r="A3" s="68" t="s">
        <v>1</v>
      </c>
      <c r="B3" s="68"/>
      <c r="C3" s="68"/>
      <c r="D3" s="68"/>
      <c r="E3" s="68"/>
    </row>
    <row r="4" spans="1:14" ht="14.25" x14ac:dyDescent="0.2">
      <c r="B4" s="59" t="s">
        <v>2</v>
      </c>
      <c r="F4" s="1">
        <f>Overall_Error_Check</f>
        <v>0</v>
      </c>
    </row>
    <row r="6" spans="1:14" ht="16.5" thickBot="1" x14ac:dyDescent="0.3">
      <c r="B6" s="48">
        <f>MAX($B$5:$B5)+1</f>
        <v>1</v>
      </c>
      <c r="C6" s="43" t="s">
        <v>83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thickTop="1" x14ac:dyDescent="0.2"/>
    <row r="8" spans="1:14" ht="16.5" x14ac:dyDescent="0.25">
      <c r="C8" s="4" t="s">
        <v>82</v>
      </c>
    </row>
    <row r="10" spans="1:14" ht="15" x14ac:dyDescent="0.25">
      <c r="D10" s="5" t="s">
        <v>73</v>
      </c>
    </row>
    <row r="12" spans="1:14" x14ac:dyDescent="0.2">
      <c r="F12" s="58" t="s">
        <v>74</v>
      </c>
      <c r="G12" s="58" t="s">
        <v>75</v>
      </c>
      <c r="H12" s="58" t="s">
        <v>76</v>
      </c>
      <c r="I12" s="58" t="s">
        <v>77</v>
      </c>
      <c r="J12" s="58" t="s">
        <v>78</v>
      </c>
      <c r="K12" s="58" t="s">
        <v>79</v>
      </c>
      <c r="L12" s="58" t="s">
        <v>80</v>
      </c>
      <c r="M12" s="58" t="s">
        <v>81</v>
      </c>
    </row>
    <row r="13" spans="1:14" x14ac:dyDescent="0.2">
      <c r="F13" s="63">
        <v>2</v>
      </c>
      <c r="G13" s="65">
        <v>94</v>
      </c>
      <c r="H13" s="65">
        <v>82</v>
      </c>
      <c r="I13" s="65">
        <v>36</v>
      </c>
      <c r="J13" s="65">
        <v>58</v>
      </c>
      <c r="K13" s="65">
        <v>99</v>
      </c>
      <c r="L13" s="65">
        <v>32</v>
      </c>
      <c r="M13" s="62">
        <v>84</v>
      </c>
    </row>
    <row r="14" spans="1:14" x14ac:dyDescent="0.2">
      <c r="F14" s="63">
        <v>2</v>
      </c>
      <c r="G14" s="65">
        <v>40</v>
      </c>
      <c r="H14" s="65">
        <v>77</v>
      </c>
      <c r="I14" s="65">
        <v>75</v>
      </c>
      <c r="J14" s="65">
        <v>28</v>
      </c>
      <c r="K14" s="65">
        <v>96</v>
      </c>
      <c r="L14" s="65">
        <v>48</v>
      </c>
      <c r="M14" s="62">
        <v>47</v>
      </c>
    </row>
    <row r="15" spans="1:14" x14ac:dyDescent="0.2">
      <c r="F15" s="63">
        <v>2</v>
      </c>
      <c r="G15" s="65">
        <v>92</v>
      </c>
      <c r="H15" s="65">
        <v>55</v>
      </c>
      <c r="I15" s="65">
        <v>96</v>
      </c>
      <c r="J15" s="65">
        <v>57</v>
      </c>
      <c r="K15" s="65">
        <v>50</v>
      </c>
      <c r="L15" s="65">
        <v>81</v>
      </c>
      <c r="M15" s="62">
        <v>80</v>
      </c>
    </row>
    <row r="16" spans="1:14" x14ac:dyDescent="0.2">
      <c r="F16" s="63">
        <v>2</v>
      </c>
      <c r="G16" s="65">
        <v>61</v>
      </c>
      <c r="H16" s="65">
        <v>47</v>
      </c>
      <c r="I16" s="65">
        <v>45</v>
      </c>
      <c r="J16" s="65">
        <v>51</v>
      </c>
      <c r="K16" s="65">
        <v>27</v>
      </c>
      <c r="L16" s="65">
        <v>39</v>
      </c>
      <c r="M16" s="62">
        <v>35</v>
      </c>
    </row>
    <row r="17" spans="4:13" x14ac:dyDescent="0.2">
      <c r="F17" s="63">
        <v>5</v>
      </c>
      <c r="G17" s="65">
        <v>11</v>
      </c>
      <c r="H17" s="65">
        <v>52</v>
      </c>
      <c r="I17" s="65">
        <v>67</v>
      </c>
      <c r="J17" s="65">
        <v>86</v>
      </c>
      <c r="K17" s="65">
        <v>96</v>
      </c>
      <c r="L17" s="65">
        <v>11</v>
      </c>
      <c r="M17" s="62">
        <v>66</v>
      </c>
    </row>
    <row r="18" spans="4:13" x14ac:dyDescent="0.2">
      <c r="F18" s="63">
        <v>6</v>
      </c>
      <c r="G18" s="65">
        <v>76</v>
      </c>
      <c r="H18" s="65">
        <v>96</v>
      </c>
      <c r="I18" s="65">
        <v>29</v>
      </c>
      <c r="J18" s="65">
        <v>84</v>
      </c>
      <c r="K18" s="65">
        <v>45</v>
      </c>
      <c r="L18" s="65">
        <v>26</v>
      </c>
      <c r="M18" s="62">
        <v>44</v>
      </c>
    </row>
    <row r="21" spans="4:13" ht="15" x14ac:dyDescent="0.25">
      <c r="D21" s="5" t="s">
        <v>84</v>
      </c>
    </row>
    <row r="23" spans="4:13" x14ac:dyDescent="0.2">
      <c r="E23" s="59" t="s">
        <v>85</v>
      </c>
      <c r="G23" s="56">
        <v>2</v>
      </c>
    </row>
    <row r="25" spans="4:13" x14ac:dyDescent="0.2">
      <c r="E25" s="59" t="s">
        <v>86</v>
      </c>
      <c r="G25" s="64">
        <f>VLOOKUP(G23,F13:M18,COLUMNS(F13:M13))</f>
        <v>35</v>
      </c>
    </row>
  </sheetData>
  <mergeCells count="2">
    <mergeCell ref="I1:J1"/>
    <mergeCell ref="A3:E3"/>
  </mergeCells>
  <conditionalFormatting sqref="F4">
    <cfRule type="cellIs" dxfId="15" priority="3" operator="notEqual">
      <formula>0</formula>
    </cfRule>
  </conditionalFormatting>
  <conditionalFormatting sqref="F13:F18">
    <cfRule type="cellIs" dxfId="14" priority="2" operator="equal">
      <formula>$G$23</formula>
    </cfRule>
  </conditionalFormatting>
  <conditionalFormatting sqref="M13:M18">
    <cfRule type="expression" dxfId="13" priority="1">
      <formula>$F13=$G$23</formula>
    </cfRule>
  </conditionalFormatting>
  <dataValidations count="1">
    <dataValidation type="list" allowBlank="1" showInputMessage="1" showErrorMessage="1" sqref="G23">
      <formula1>$F$13:$F$18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9" customWidth="1"/>
    <col min="6" max="13" width="13.140625" style="59" customWidth="1"/>
    <col min="14" max="14" width="10.7109375" style="59" customWidth="1"/>
    <col min="15" max="16384" width="9.140625" style="59"/>
  </cols>
  <sheetData>
    <row r="1" spans="1:14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VLOOKUP with 4 Duplicates</v>
      </c>
      <c r="I1" s="68"/>
      <c r="J1" s="68"/>
    </row>
    <row r="2" spans="1:14" ht="18" x14ac:dyDescent="0.25">
      <c r="A2" s="47" t="str">
        <f ca="1">Model_Name</f>
        <v>SP VLOOKUP Example.xlsm</v>
      </c>
    </row>
    <row r="3" spans="1:14" x14ac:dyDescent="0.2">
      <c r="A3" s="68" t="s">
        <v>1</v>
      </c>
      <c r="B3" s="68"/>
      <c r="C3" s="68"/>
      <c r="D3" s="68"/>
      <c r="E3" s="68"/>
    </row>
    <row r="4" spans="1:14" ht="14.25" x14ac:dyDescent="0.2">
      <c r="B4" s="59" t="s">
        <v>2</v>
      </c>
      <c r="F4" s="1">
        <f>Overall_Error_Check</f>
        <v>0</v>
      </c>
    </row>
    <row r="6" spans="1:14" ht="16.5" thickBot="1" x14ac:dyDescent="0.3">
      <c r="B6" s="48">
        <f>MAX($B$5:$B5)+1</f>
        <v>1</v>
      </c>
      <c r="C6" s="43" t="s">
        <v>83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thickTop="1" x14ac:dyDescent="0.2"/>
    <row r="8" spans="1:14" ht="16.5" x14ac:dyDescent="0.25">
      <c r="C8" s="4" t="s">
        <v>82</v>
      </c>
    </row>
    <row r="10" spans="1:14" ht="15" x14ac:dyDescent="0.25">
      <c r="D10" s="5" t="s">
        <v>73</v>
      </c>
    </row>
    <row r="12" spans="1:14" x14ac:dyDescent="0.2">
      <c r="F12" s="58" t="s">
        <v>74</v>
      </c>
      <c r="G12" s="58" t="s">
        <v>75</v>
      </c>
      <c r="H12" s="58" t="s">
        <v>76</v>
      </c>
      <c r="I12" s="58" t="s">
        <v>77</v>
      </c>
      <c r="J12" s="58" t="s">
        <v>78</v>
      </c>
      <c r="K12" s="58" t="s">
        <v>79</v>
      </c>
      <c r="L12" s="58" t="s">
        <v>80</v>
      </c>
      <c r="M12" s="58" t="s">
        <v>81</v>
      </c>
    </row>
    <row r="13" spans="1:14" x14ac:dyDescent="0.2">
      <c r="F13" s="63">
        <v>2</v>
      </c>
      <c r="G13" s="65">
        <v>94</v>
      </c>
      <c r="H13" s="65">
        <v>82</v>
      </c>
      <c r="I13" s="65">
        <v>36</v>
      </c>
      <c r="J13" s="65">
        <v>58</v>
      </c>
      <c r="K13" s="65">
        <v>99</v>
      </c>
      <c r="L13" s="65">
        <v>32</v>
      </c>
      <c r="M13" s="62">
        <v>84</v>
      </c>
    </row>
    <row r="14" spans="1:14" x14ac:dyDescent="0.2">
      <c r="F14" s="63">
        <v>2</v>
      </c>
      <c r="G14" s="65">
        <v>40</v>
      </c>
      <c r="H14" s="65">
        <v>77</v>
      </c>
      <c r="I14" s="65">
        <v>75</v>
      </c>
      <c r="J14" s="65">
        <v>28</v>
      </c>
      <c r="K14" s="65">
        <v>96</v>
      </c>
      <c r="L14" s="65">
        <v>48</v>
      </c>
      <c r="M14" s="62">
        <v>47</v>
      </c>
    </row>
    <row r="15" spans="1:14" x14ac:dyDescent="0.2">
      <c r="F15" s="63">
        <v>2</v>
      </c>
      <c r="G15" s="65">
        <v>92</v>
      </c>
      <c r="H15" s="65">
        <v>55</v>
      </c>
      <c r="I15" s="65">
        <v>96</v>
      </c>
      <c r="J15" s="65">
        <v>57</v>
      </c>
      <c r="K15" s="65">
        <v>50</v>
      </c>
      <c r="L15" s="65">
        <v>81</v>
      </c>
      <c r="M15" s="62">
        <v>80</v>
      </c>
    </row>
    <row r="16" spans="1:14" x14ac:dyDescent="0.2">
      <c r="F16" s="63">
        <v>2</v>
      </c>
      <c r="G16" s="65">
        <v>61</v>
      </c>
      <c r="H16" s="65">
        <v>47</v>
      </c>
      <c r="I16" s="65">
        <v>45</v>
      </c>
      <c r="J16" s="65">
        <v>51</v>
      </c>
      <c r="K16" s="65">
        <v>27</v>
      </c>
      <c r="L16" s="65">
        <v>39</v>
      </c>
      <c r="M16" s="62">
        <v>35</v>
      </c>
    </row>
    <row r="17" spans="4:13" x14ac:dyDescent="0.2">
      <c r="F17" s="63">
        <v>5</v>
      </c>
      <c r="G17" s="65">
        <v>11</v>
      </c>
      <c r="H17" s="65">
        <v>52</v>
      </c>
      <c r="I17" s="65">
        <v>67</v>
      </c>
      <c r="J17" s="65">
        <v>86</v>
      </c>
      <c r="K17" s="65">
        <v>96</v>
      </c>
      <c r="L17" s="65">
        <v>11</v>
      </c>
      <c r="M17" s="62">
        <v>66</v>
      </c>
    </row>
    <row r="18" spans="4:13" x14ac:dyDescent="0.2">
      <c r="F18" s="63">
        <v>2</v>
      </c>
      <c r="G18" s="65">
        <v>76</v>
      </c>
      <c r="H18" s="65">
        <v>96</v>
      </c>
      <c r="I18" s="65">
        <v>29</v>
      </c>
      <c r="J18" s="65">
        <v>84</v>
      </c>
      <c r="K18" s="65">
        <v>45</v>
      </c>
      <c r="L18" s="65">
        <v>26</v>
      </c>
      <c r="M18" s="62">
        <v>44</v>
      </c>
    </row>
    <row r="21" spans="4:13" ht="15" x14ac:dyDescent="0.25">
      <c r="D21" s="5" t="s">
        <v>84</v>
      </c>
    </row>
    <row r="23" spans="4:13" x14ac:dyDescent="0.2">
      <c r="E23" s="59" t="s">
        <v>85</v>
      </c>
      <c r="G23" s="56">
        <v>2</v>
      </c>
    </row>
    <row r="25" spans="4:13" x14ac:dyDescent="0.2">
      <c r="E25" s="59" t="s">
        <v>86</v>
      </c>
      <c r="G25" s="64">
        <f>VLOOKUP(G23,F13:M18,COLUMNS(F13:M13))</f>
        <v>35</v>
      </c>
    </row>
  </sheetData>
  <mergeCells count="2">
    <mergeCell ref="I1:J1"/>
    <mergeCell ref="A3:E3"/>
  </mergeCells>
  <conditionalFormatting sqref="F4">
    <cfRule type="cellIs" dxfId="12" priority="3" operator="notEqual">
      <formula>0</formula>
    </cfRule>
  </conditionalFormatting>
  <conditionalFormatting sqref="F13:F18">
    <cfRule type="cellIs" dxfId="11" priority="2" operator="equal">
      <formula>$G$23</formula>
    </cfRule>
  </conditionalFormatting>
  <conditionalFormatting sqref="M13:M18">
    <cfRule type="expression" dxfId="10" priority="1">
      <formula>$F13=$G$23</formula>
    </cfRule>
  </conditionalFormatting>
  <dataValidations count="1">
    <dataValidation type="list" allowBlank="1" showInputMessage="1" showErrorMessage="1" sqref="G23">
      <formula1>$F$13:$F$18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9" customWidth="1"/>
    <col min="6" max="13" width="13.140625" style="59" customWidth="1"/>
    <col min="14" max="14" width="10.7109375" style="59" customWidth="1"/>
    <col min="15" max="16384" width="9.140625" style="59"/>
  </cols>
  <sheetData>
    <row r="1" spans="1:14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VLOOKUP with 5 Duplicates</v>
      </c>
      <c r="I1" s="68"/>
      <c r="J1" s="68"/>
    </row>
    <row r="2" spans="1:14" ht="18" x14ac:dyDescent="0.25">
      <c r="A2" s="47" t="str">
        <f ca="1">Model_Name</f>
        <v>SP VLOOKUP Example.xlsm</v>
      </c>
    </row>
    <row r="3" spans="1:14" x14ac:dyDescent="0.2">
      <c r="A3" s="68" t="s">
        <v>1</v>
      </c>
      <c r="B3" s="68"/>
      <c r="C3" s="68"/>
      <c r="D3" s="68"/>
      <c r="E3" s="68"/>
    </row>
    <row r="4" spans="1:14" ht="14.25" x14ac:dyDescent="0.2">
      <c r="B4" s="59" t="s">
        <v>2</v>
      </c>
      <c r="F4" s="1">
        <f>Overall_Error_Check</f>
        <v>0</v>
      </c>
    </row>
    <row r="6" spans="1:14" ht="16.5" thickBot="1" x14ac:dyDescent="0.3">
      <c r="B6" s="48">
        <f>MAX($B$5:$B5)+1</f>
        <v>1</v>
      </c>
      <c r="C6" s="43" t="s">
        <v>83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thickTop="1" x14ac:dyDescent="0.2"/>
    <row r="8" spans="1:14" ht="16.5" x14ac:dyDescent="0.25">
      <c r="C8" s="4" t="s">
        <v>82</v>
      </c>
    </row>
    <row r="10" spans="1:14" ht="15" x14ac:dyDescent="0.25">
      <c r="D10" s="5" t="s">
        <v>73</v>
      </c>
    </row>
    <row r="12" spans="1:14" x14ac:dyDescent="0.2">
      <c r="F12" s="58" t="s">
        <v>74</v>
      </c>
      <c r="G12" s="58" t="s">
        <v>75</v>
      </c>
      <c r="H12" s="58" t="s">
        <v>76</v>
      </c>
      <c r="I12" s="58" t="s">
        <v>77</v>
      </c>
      <c r="J12" s="58" t="s">
        <v>78</v>
      </c>
      <c r="K12" s="58" t="s">
        <v>79</v>
      </c>
      <c r="L12" s="58" t="s">
        <v>80</v>
      </c>
      <c r="M12" s="58" t="s">
        <v>81</v>
      </c>
    </row>
    <row r="13" spans="1:14" x14ac:dyDescent="0.2">
      <c r="F13" s="63">
        <v>2</v>
      </c>
      <c r="G13" s="65">
        <v>94</v>
      </c>
      <c r="H13" s="65">
        <v>82</v>
      </c>
      <c r="I13" s="65">
        <v>36</v>
      </c>
      <c r="J13" s="65">
        <v>58</v>
      </c>
      <c r="K13" s="65">
        <v>99</v>
      </c>
      <c r="L13" s="65">
        <v>32</v>
      </c>
      <c r="M13" s="62">
        <v>84</v>
      </c>
    </row>
    <row r="14" spans="1:14" x14ac:dyDescent="0.2">
      <c r="F14" s="63">
        <v>2</v>
      </c>
      <c r="G14" s="65">
        <v>40</v>
      </c>
      <c r="H14" s="65">
        <v>77</v>
      </c>
      <c r="I14" s="65">
        <v>75</v>
      </c>
      <c r="J14" s="65">
        <v>28</v>
      </c>
      <c r="K14" s="65">
        <v>96</v>
      </c>
      <c r="L14" s="65">
        <v>48</v>
      </c>
      <c r="M14" s="62">
        <v>47</v>
      </c>
    </row>
    <row r="15" spans="1:14" x14ac:dyDescent="0.2">
      <c r="F15" s="63">
        <v>2</v>
      </c>
      <c r="G15" s="65">
        <v>92</v>
      </c>
      <c r="H15" s="65">
        <v>55</v>
      </c>
      <c r="I15" s="65">
        <v>96</v>
      </c>
      <c r="J15" s="65">
        <v>57</v>
      </c>
      <c r="K15" s="65">
        <v>50</v>
      </c>
      <c r="L15" s="65">
        <v>81</v>
      </c>
      <c r="M15" s="62">
        <v>80</v>
      </c>
    </row>
    <row r="16" spans="1:14" x14ac:dyDescent="0.2">
      <c r="F16" s="63">
        <v>2</v>
      </c>
      <c r="G16" s="65">
        <v>61</v>
      </c>
      <c r="H16" s="65">
        <v>47</v>
      </c>
      <c r="I16" s="65">
        <v>45</v>
      </c>
      <c r="J16" s="65">
        <v>51</v>
      </c>
      <c r="K16" s="65">
        <v>27</v>
      </c>
      <c r="L16" s="65">
        <v>39</v>
      </c>
      <c r="M16" s="62">
        <v>35</v>
      </c>
    </row>
    <row r="17" spans="4:13" x14ac:dyDescent="0.2">
      <c r="F17" s="63">
        <v>2</v>
      </c>
      <c r="G17" s="65">
        <v>11</v>
      </c>
      <c r="H17" s="65">
        <v>52</v>
      </c>
      <c r="I17" s="65">
        <v>67</v>
      </c>
      <c r="J17" s="65">
        <v>86</v>
      </c>
      <c r="K17" s="65">
        <v>96</v>
      </c>
      <c r="L17" s="65">
        <v>11</v>
      </c>
      <c r="M17" s="62">
        <v>66</v>
      </c>
    </row>
    <row r="18" spans="4:13" x14ac:dyDescent="0.2">
      <c r="F18" s="63">
        <v>2</v>
      </c>
      <c r="G18" s="65">
        <v>76</v>
      </c>
      <c r="H18" s="65">
        <v>96</v>
      </c>
      <c r="I18" s="65">
        <v>29</v>
      </c>
      <c r="J18" s="65">
        <v>84</v>
      </c>
      <c r="K18" s="65">
        <v>45</v>
      </c>
      <c r="L18" s="65">
        <v>26</v>
      </c>
      <c r="M18" s="62">
        <v>44</v>
      </c>
    </row>
    <row r="21" spans="4:13" ht="15" x14ac:dyDescent="0.25">
      <c r="D21" s="5" t="s">
        <v>84</v>
      </c>
    </row>
    <row r="23" spans="4:13" x14ac:dyDescent="0.2">
      <c r="E23" s="59" t="s">
        <v>85</v>
      </c>
      <c r="G23" s="56">
        <v>2</v>
      </c>
    </row>
    <row r="25" spans="4:13" x14ac:dyDescent="0.2">
      <c r="E25" s="59" t="s">
        <v>86</v>
      </c>
      <c r="G25" s="64">
        <f>VLOOKUP(G23,F13:M18,COLUMNS(F13:M13))</f>
        <v>44</v>
      </c>
    </row>
  </sheetData>
  <mergeCells count="2">
    <mergeCell ref="I1:J1"/>
    <mergeCell ref="A3:E3"/>
  </mergeCells>
  <conditionalFormatting sqref="F4">
    <cfRule type="cellIs" dxfId="9" priority="3" operator="notEqual">
      <formula>0</formula>
    </cfRule>
  </conditionalFormatting>
  <conditionalFormatting sqref="F13:F18">
    <cfRule type="cellIs" dxfId="8" priority="2" operator="equal">
      <formula>$G$23</formula>
    </cfRule>
  </conditionalFormatting>
  <conditionalFormatting sqref="M13:M18">
    <cfRule type="expression" dxfId="7" priority="1">
      <formula>$F13=$G$23</formula>
    </cfRule>
  </conditionalFormatting>
  <dataValidations count="1">
    <dataValidation type="list" allowBlank="1" showInputMessage="1" showErrorMessage="1" sqref="G23">
      <formula1>$F$13:$F$18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9" customWidth="1"/>
    <col min="6" max="13" width="13.140625" style="59" customWidth="1"/>
    <col min="14" max="14" width="10.7109375" style="59" customWidth="1"/>
    <col min="15" max="16384" width="9.140625" style="59"/>
  </cols>
  <sheetData>
    <row r="1" spans="1:14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VLOOKUP with COLUMNS FALSE</v>
      </c>
      <c r="I1" s="68"/>
      <c r="J1" s="68"/>
    </row>
    <row r="2" spans="1:14" ht="18" x14ac:dyDescent="0.25">
      <c r="A2" s="47" t="str">
        <f ca="1">Model_Name</f>
        <v>SP VLOOKUP Example.xlsm</v>
      </c>
    </row>
    <row r="3" spans="1:14" x14ac:dyDescent="0.2">
      <c r="A3" s="68" t="s">
        <v>1</v>
      </c>
      <c r="B3" s="68"/>
      <c r="C3" s="68"/>
      <c r="D3" s="68"/>
      <c r="E3" s="68"/>
    </row>
    <row r="4" spans="1:14" ht="14.25" x14ac:dyDescent="0.2">
      <c r="B4" s="59" t="s">
        <v>2</v>
      </c>
      <c r="F4" s="1">
        <f>Overall_Error_Check</f>
        <v>0</v>
      </c>
    </row>
    <row r="6" spans="1:14" ht="16.5" thickBot="1" x14ac:dyDescent="0.3">
      <c r="B6" s="48">
        <f>MAX($B$5:$B5)+1</f>
        <v>1</v>
      </c>
      <c r="C6" s="43" t="s">
        <v>83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thickTop="1" x14ac:dyDescent="0.2"/>
    <row r="8" spans="1:14" ht="16.5" x14ac:dyDescent="0.25">
      <c r="C8" s="4" t="s">
        <v>82</v>
      </c>
    </row>
    <row r="10" spans="1:14" ht="15" x14ac:dyDescent="0.25">
      <c r="D10" s="5" t="s">
        <v>73</v>
      </c>
    </row>
    <row r="12" spans="1:14" x14ac:dyDescent="0.2">
      <c r="F12" s="58" t="s">
        <v>74</v>
      </c>
      <c r="G12" s="58" t="s">
        <v>75</v>
      </c>
      <c r="H12" s="58" t="s">
        <v>76</v>
      </c>
      <c r="I12" s="58" t="s">
        <v>77</v>
      </c>
      <c r="J12" s="58" t="s">
        <v>78</v>
      </c>
      <c r="K12" s="58" t="s">
        <v>79</v>
      </c>
      <c r="L12" s="58" t="s">
        <v>80</v>
      </c>
      <c r="M12" s="58" t="s">
        <v>81</v>
      </c>
    </row>
    <row r="13" spans="1:14" x14ac:dyDescent="0.2">
      <c r="F13" s="63">
        <v>6</v>
      </c>
      <c r="G13" s="65">
        <v>94</v>
      </c>
      <c r="H13" s="65">
        <v>82</v>
      </c>
      <c r="I13" s="65">
        <v>36</v>
      </c>
      <c r="J13" s="65">
        <v>58</v>
      </c>
      <c r="K13" s="65">
        <v>99</v>
      </c>
      <c r="L13" s="65">
        <v>32</v>
      </c>
      <c r="M13" s="62">
        <v>84</v>
      </c>
    </row>
    <row r="14" spans="1:14" x14ac:dyDescent="0.2">
      <c r="F14" s="63">
        <v>2</v>
      </c>
      <c r="G14" s="65">
        <v>40</v>
      </c>
      <c r="H14" s="65">
        <v>77</v>
      </c>
      <c r="I14" s="65">
        <v>75</v>
      </c>
      <c r="J14" s="65">
        <v>28</v>
      </c>
      <c r="K14" s="65">
        <v>96</v>
      </c>
      <c r="L14" s="65">
        <v>48</v>
      </c>
      <c r="M14" s="62">
        <v>47</v>
      </c>
    </row>
    <row r="15" spans="1:14" x14ac:dyDescent="0.2">
      <c r="F15" s="63" t="e">
        <f>3/0</f>
        <v>#DIV/0!</v>
      </c>
      <c r="G15" s="65">
        <v>92</v>
      </c>
      <c r="H15" s="65">
        <v>55</v>
      </c>
      <c r="I15" s="65">
        <v>96</v>
      </c>
      <c r="J15" s="65">
        <v>57</v>
      </c>
      <c r="K15" s="65">
        <v>50</v>
      </c>
      <c r="L15" s="65">
        <v>81</v>
      </c>
      <c r="M15" s="62">
        <v>80</v>
      </c>
    </row>
    <row r="16" spans="1:14" x14ac:dyDescent="0.2">
      <c r="F16" s="63">
        <v>2</v>
      </c>
      <c r="G16" s="65">
        <v>61</v>
      </c>
      <c r="H16" s="65">
        <v>47</v>
      </c>
      <c r="I16" s="65">
        <v>45</v>
      </c>
      <c r="J16" s="65">
        <v>51</v>
      </c>
      <c r="K16" s="65">
        <v>27</v>
      </c>
      <c r="L16" s="65">
        <v>39</v>
      </c>
      <c r="M16" s="62">
        <v>35</v>
      </c>
    </row>
    <row r="17" spans="4:13" x14ac:dyDescent="0.2">
      <c r="F17" s="63">
        <v>2</v>
      </c>
      <c r="G17" s="65">
        <v>11</v>
      </c>
      <c r="H17" s="65">
        <v>52</v>
      </c>
      <c r="I17" s="65">
        <v>67</v>
      </c>
      <c r="J17" s="65">
        <v>86</v>
      </c>
      <c r="K17" s="65">
        <v>96</v>
      </c>
      <c r="L17" s="65">
        <v>11</v>
      </c>
      <c r="M17" s="62">
        <v>66</v>
      </c>
    </row>
    <row r="18" spans="4:13" x14ac:dyDescent="0.2">
      <c r="F18" s="63">
        <v>-5</v>
      </c>
      <c r="G18" s="65">
        <v>76</v>
      </c>
      <c r="H18" s="65">
        <v>96</v>
      </c>
      <c r="I18" s="65">
        <v>29</v>
      </c>
      <c r="J18" s="65">
        <v>84</v>
      </c>
      <c r="K18" s="65">
        <v>45</v>
      </c>
      <c r="L18" s="65">
        <v>26</v>
      </c>
      <c r="M18" s="62">
        <v>44</v>
      </c>
    </row>
    <row r="21" spans="4:13" ht="15" x14ac:dyDescent="0.25">
      <c r="D21" s="5" t="s">
        <v>84</v>
      </c>
    </row>
    <row r="23" spans="4:13" x14ac:dyDescent="0.2">
      <c r="E23" s="59" t="s">
        <v>85</v>
      </c>
      <c r="G23" s="56">
        <v>2</v>
      </c>
    </row>
    <row r="25" spans="4:13" x14ac:dyDescent="0.2">
      <c r="E25" s="59" t="s">
        <v>86</v>
      </c>
      <c r="G25" s="64">
        <f>VLOOKUP(G23,F13:M18,COLUMNS(F13:M13),FALSE)</f>
        <v>47</v>
      </c>
    </row>
  </sheetData>
  <mergeCells count="2">
    <mergeCell ref="I1:J1"/>
    <mergeCell ref="A3:E3"/>
  </mergeCells>
  <conditionalFormatting sqref="F4">
    <cfRule type="cellIs" dxfId="6" priority="3" operator="notEqual">
      <formula>0</formula>
    </cfRule>
  </conditionalFormatting>
  <conditionalFormatting sqref="F13:F18">
    <cfRule type="cellIs" dxfId="5" priority="2" operator="equal">
      <formula>$G$23</formula>
    </cfRule>
  </conditionalFormatting>
  <conditionalFormatting sqref="M13:M18">
    <cfRule type="expression" dxfId="4" priority="1">
      <formula>$F13=$G$23</formula>
    </cfRule>
  </conditionalFormatting>
  <dataValidations count="1">
    <dataValidation type="list" allowBlank="1" showInputMessage="1" showErrorMessage="1" sqref="G23">
      <formula1>$F$13:$F$18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Model Parameters</v>
      </c>
      <c r="J1" s="68"/>
      <c r="K1" s="68"/>
    </row>
    <row r="2" spans="1:18" ht="18" x14ac:dyDescent="0.25">
      <c r="A2" s="47" t="str">
        <f ca="1">Model_Name</f>
        <v>SP VLOOKUP Example.xlsm</v>
      </c>
    </row>
    <row r="3" spans="1:18" x14ac:dyDescent="0.2">
      <c r="A3" s="68" t="s">
        <v>1</v>
      </c>
      <c r="B3" s="68"/>
      <c r="C3" s="68"/>
      <c r="D3" s="68"/>
      <c r="E3" s="68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8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73" t="str">
        <f ca="1">IF(ISERROR(OR(FIND("[",CELL("filename",A1)),FIND("]",CELL("filename",A1)))),"",MID(CELL("filename",A1),FIND("[",CELL("filename",A1))+1,FIND("]",CELL("filename",A1))-FIND("[",CELL("filename",A1))-1))</f>
        <v>SP VLOOKUP Example.xlsm</v>
      </c>
      <c r="H11" s="74"/>
      <c r="I11" s="74"/>
      <c r="J11" s="74"/>
      <c r="K11" s="74"/>
      <c r="L11" s="74"/>
      <c r="M11" s="74"/>
      <c r="N11" s="75"/>
    </row>
    <row r="12" spans="1:18" outlineLevel="1" x14ac:dyDescent="0.2">
      <c r="E12" t="s">
        <v>6</v>
      </c>
      <c r="G12" s="76" t="s">
        <v>70</v>
      </c>
      <c r="H12" s="76"/>
      <c r="I12" s="76"/>
      <c r="J12" s="76"/>
      <c r="K12" s="76"/>
      <c r="L12" s="76"/>
      <c r="M12" s="76"/>
      <c r="N12" s="76"/>
    </row>
    <row r="13" spans="1:18" outlineLevel="1" x14ac:dyDescent="0.2"/>
    <row r="14" spans="1:18" outlineLevel="1" x14ac:dyDescent="0.2"/>
    <row r="15" spans="1:18" ht="16.5" thickBot="1" x14ac:dyDescent="0.3">
      <c r="B15" s="48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3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Error Checks</v>
      </c>
      <c r="I1" s="68"/>
      <c r="J1" s="68"/>
    </row>
    <row r="2" spans="1:11" ht="18" x14ac:dyDescent="0.25">
      <c r="A2" s="47" t="str">
        <f ca="1">Model_Name</f>
        <v>SP VLOOKUP Example.xlsm</v>
      </c>
    </row>
    <row r="3" spans="1:11" x14ac:dyDescent="0.2">
      <c r="A3" s="68" t="s">
        <v>1</v>
      </c>
      <c r="B3" s="68"/>
      <c r="C3" s="68"/>
      <c r="D3" s="68"/>
      <c r="E3" s="68"/>
    </row>
    <row r="4" spans="1:11" ht="14.25" x14ac:dyDescent="0.2">
      <c r="B4" t="s">
        <v>2</v>
      </c>
      <c r="F4" s="1">
        <f>Overall_Error_Check</f>
        <v>0</v>
      </c>
    </row>
    <row r="6" spans="1:11" ht="16.5" thickBot="1" x14ac:dyDescent="0.3">
      <c r="B6" s="48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71</v>
      </c>
      <c r="I12" s="41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9" ht="15" outlineLevel="1" x14ac:dyDescent="0.25">
      <c r="E17" s="5" t="str">
        <f>C8</f>
        <v>Summary of Errors</v>
      </c>
      <c r="I17" s="1">
        <f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I17 F4">
    <cfRule type="cellIs" dxfId="2" priority="3" operator="notEqual">
      <formula>0</formula>
    </cfRule>
  </conditionalFormatting>
  <conditionalFormatting sqref="I12">
    <cfRule type="cellIs" dxfId="1" priority="2" operator="notEqual">
      <formula>0</formula>
    </cfRule>
  </conditionalFormatting>
  <conditionalFormatting sqref="I12">
    <cfRule type="cellIs" dxfId="0" priority="1" operator="notEqual">
      <formula>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6" t="s">
        <v>1</v>
      </c>
      <c r="F1" s="13"/>
      <c r="G1" s="13"/>
    </row>
    <row r="2" spans="1:24" ht="18" x14ac:dyDescent="0.25">
      <c r="A2" s="47" t="str">
        <f ca="1">Model_Name</f>
        <v>SP VLOOKUP Example.xlsm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48">
        <v>1</v>
      </c>
      <c r="C7" s="48" t="s">
        <v>25</v>
      </c>
      <c r="D7" s="48"/>
      <c r="E7" s="48"/>
      <c r="F7" s="48"/>
      <c r="G7" s="48"/>
      <c r="H7" s="48"/>
      <c r="I7" s="48"/>
      <c r="J7" s="48"/>
      <c r="K7" s="48"/>
      <c r="L7" s="4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60" t="s">
        <v>26</v>
      </c>
    </row>
    <row r="10" spans="1:24" x14ac:dyDescent="0.2">
      <c r="F10" s="60" t="s">
        <v>27</v>
      </c>
    </row>
    <row r="11" spans="1:24" x14ac:dyDescent="0.2">
      <c r="F11" s="60" t="s">
        <v>83</v>
      </c>
    </row>
    <row r="12" spans="1:24" x14ac:dyDescent="0.2">
      <c r="F12" s="60" t="s">
        <v>88</v>
      </c>
    </row>
    <row r="13" spans="1:24" x14ac:dyDescent="0.2">
      <c r="F13" s="60" t="s">
        <v>89</v>
      </c>
    </row>
    <row r="14" spans="1:24" x14ac:dyDescent="0.2">
      <c r="F14" s="60" t="s">
        <v>90</v>
      </c>
    </row>
    <row r="15" spans="1:24" x14ac:dyDescent="0.2">
      <c r="F15" s="60" t="s">
        <v>91</v>
      </c>
    </row>
    <row r="16" spans="1:24" x14ac:dyDescent="0.2">
      <c r="F16" s="60" t="s">
        <v>92</v>
      </c>
    </row>
    <row r="17" spans="6:6" x14ac:dyDescent="0.2">
      <c r="F17" s="60" t="s">
        <v>93</v>
      </c>
    </row>
    <row r="18" spans="6:6" x14ac:dyDescent="0.2">
      <c r="F18" s="60" t="s">
        <v>94</v>
      </c>
    </row>
    <row r="19" spans="6:6" x14ac:dyDescent="0.2">
      <c r="F19" s="60" t="s">
        <v>95</v>
      </c>
    </row>
    <row r="20" spans="6:6" x14ac:dyDescent="0.2">
      <c r="F20" s="60" t="s">
        <v>96</v>
      </c>
    </row>
    <row r="21" spans="6:6" x14ac:dyDescent="0.2">
      <c r="F21" s="60" t="s">
        <v>97</v>
      </c>
    </row>
    <row r="22" spans="6:6" x14ac:dyDescent="0.2">
      <c r="F22" s="60" t="s">
        <v>0</v>
      </c>
    </row>
    <row r="23" spans="6:6" x14ac:dyDescent="0.2">
      <c r="F23" s="60" t="s">
        <v>66</v>
      </c>
    </row>
  </sheetData>
  <hyperlinks>
    <hyperlink ref="A3:E3" location="HL_Navigator" tooltip="Go to Navigator (Table of Contents)" display="Navigator"/>
    <hyperlink ref="F9" location="HL_1" display="Cover"/>
    <hyperlink ref="F10" location="HL_3" display="Style Guide"/>
    <hyperlink ref="F11" location="HL_4" display="VLOOKUP Illustration"/>
    <hyperlink ref="F12" location="HL_5" display="VLOOKUP - Column Inserted"/>
    <hyperlink ref="F13" location="HL_6" display="VLOOKUP - Column Removed"/>
    <hyperlink ref="F14" location="HL_7" display="VLOOKUP with COLUMNS Function"/>
    <hyperlink ref="F15" location="HL_8" display="VLOOKUP Out of Order"/>
    <hyperlink ref="F16" location="HL_9" display="VLOOKUP with 1 Duplicate"/>
    <hyperlink ref="F17" location="HL_10" display="VLOOKUP with 2 Duplicates"/>
    <hyperlink ref="F18" location="HL_11" display="VLOOKUP with 3 Duplicates"/>
    <hyperlink ref="F19" location="HL_12" display="VLOOKUP with 4 Duplicates"/>
    <hyperlink ref="F20" location="HL_13" display="VLOOKUP with 5 Duplicates"/>
    <hyperlink ref="F21" location="HL_14" display="VLOOKUP with COLUMNS FALSE"/>
    <hyperlink ref="F22" location="HL_15" display="Model Parameters"/>
    <hyperlink ref="F23" location="HL_16" display="Error Check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47" t="str">
        <f ca="1">Model_Name</f>
        <v>SP VLOOKUP Example.xlsm</v>
      </c>
    </row>
    <row r="3" spans="1:13" x14ac:dyDescent="0.2">
      <c r="A3" s="68" t="s">
        <v>1</v>
      </c>
      <c r="B3" s="68"/>
      <c r="C3" s="68"/>
      <c r="D3" s="68"/>
      <c r="E3" s="68"/>
    </row>
    <row r="4" spans="1:13" ht="14.25" x14ac:dyDescent="0.2">
      <c r="E4" t="s">
        <v>2</v>
      </c>
      <c r="I4" s="1">
        <f>Overall_Error_Check</f>
        <v>0</v>
      </c>
    </row>
    <row r="6" spans="1:13" ht="16.5" thickBot="1" x14ac:dyDescent="0.3">
      <c r="B6" s="48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70" t="s">
        <v>29</v>
      </c>
      <c r="D8" s="70"/>
      <c r="E8" s="70"/>
      <c r="F8" s="70"/>
      <c r="G8" s="70"/>
      <c r="H8" s="14"/>
      <c r="I8" s="14" t="s">
        <v>30</v>
      </c>
      <c r="J8" s="14"/>
      <c r="K8" s="14" t="s">
        <v>31</v>
      </c>
    </row>
    <row r="9" spans="1:13" outlineLevel="1" x14ac:dyDescent="0.2">
      <c r="C9" s="69"/>
      <c r="D9" s="69"/>
      <c r="E9" s="69"/>
      <c r="F9" s="69"/>
      <c r="G9" s="69"/>
      <c r="H9" s="45"/>
      <c r="I9" s="45"/>
      <c r="J9" s="17"/>
      <c r="K9" s="20"/>
    </row>
    <row r="10" spans="1:13" ht="20.25" outlineLevel="1" x14ac:dyDescent="0.3">
      <c r="C10" s="69" t="s">
        <v>32</v>
      </c>
      <c r="D10" s="69"/>
      <c r="E10" s="69"/>
      <c r="F10" s="69"/>
      <c r="G10" s="69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69" t="s">
        <v>5</v>
      </c>
      <c r="D11" s="69"/>
      <c r="E11" s="69"/>
      <c r="F11" s="69"/>
      <c r="G11" s="69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69"/>
      <c r="D12" s="69"/>
      <c r="E12" s="69"/>
      <c r="F12" s="69"/>
      <c r="G12" s="69"/>
      <c r="H12" s="15"/>
      <c r="I12" s="15"/>
      <c r="J12" s="17"/>
      <c r="K12" s="20"/>
    </row>
    <row r="13" spans="1:13" ht="16.5" outlineLevel="1" thickBot="1" x14ac:dyDescent="0.3">
      <c r="C13" s="69" t="s">
        <v>33</v>
      </c>
      <c r="D13" s="69"/>
      <c r="E13" s="69"/>
      <c r="F13" s="69"/>
      <c r="G13" s="69"/>
      <c r="H13" s="15"/>
      <c r="I13" s="44" t="str">
        <f>C13</f>
        <v>Header 1</v>
      </c>
      <c r="J13" s="17"/>
      <c r="K13" s="18" t="s">
        <v>33</v>
      </c>
    </row>
    <row r="14" spans="1:13" ht="17.25" outlineLevel="1" thickTop="1" x14ac:dyDescent="0.25">
      <c r="C14" s="69" t="s">
        <v>34</v>
      </c>
      <c r="D14" s="69"/>
      <c r="E14" s="69"/>
      <c r="F14" s="69"/>
      <c r="G14" s="69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69" t="s">
        <v>35</v>
      </c>
      <c r="D15" s="69"/>
      <c r="E15" s="69"/>
      <c r="F15" s="69"/>
      <c r="G15" s="69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69" t="s">
        <v>36</v>
      </c>
      <c r="D16" s="69"/>
      <c r="E16" s="69"/>
      <c r="F16" s="69"/>
      <c r="G16" s="69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69"/>
      <c r="D17" s="69"/>
      <c r="E17" s="69"/>
      <c r="F17" s="69"/>
      <c r="G17" s="69"/>
      <c r="H17" s="15"/>
      <c r="I17" s="15"/>
      <c r="J17" s="17"/>
      <c r="K17" s="20"/>
    </row>
    <row r="18" spans="2:14" ht="15" outlineLevel="1" x14ac:dyDescent="0.25">
      <c r="C18" s="69" t="s">
        <v>37</v>
      </c>
      <c r="D18" s="69"/>
      <c r="E18" s="69"/>
      <c r="F18" s="69"/>
      <c r="G18" s="69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69"/>
      <c r="D19" s="69"/>
      <c r="E19" s="69"/>
      <c r="F19" s="69"/>
      <c r="G19" s="69"/>
      <c r="H19" s="15"/>
      <c r="I19" s="15"/>
      <c r="J19" s="17"/>
      <c r="K19" s="20"/>
      <c r="N19" s="23"/>
    </row>
    <row r="20" spans="2:14" ht="15" outlineLevel="1" x14ac:dyDescent="0.25">
      <c r="C20" s="69" t="s">
        <v>38</v>
      </c>
      <c r="D20" s="69"/>
      <c r="E20" s="69"/>
      <c r="F20" s="69"/>
      <c r="G20" s="69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8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72" t="s">
        <v>29</v>
      </c>
      <c r="D25" s="72"/>
      <c r="E25" s="72"/>
      <c r="F25" s="72"/>
      <c r="G25" s="72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69"/>
      <c r="D26" s="69"/>
      <c r="E26" s="69"/>
      <c r="F26" s="69"/>
      <c r="G26" s="69"/>
      <c r="H26" s="45"/>
      <c r="I26" s="45"/>
      <c r="J26" s="17"/>
      <c r="K26" s="18"/>
    </row>
    <row r="27" spans="2:14" ht="15" outlineLevel="1" x14ac:dyDescent="0.25">
      <c r="C27" s="69" t="s">
        <v>40</v>
      </c>
      <c r="D27" s="69"/>
      <c r="E27" s="69"/>
      <c r="F27" s="69"/>
      <c r="G27" s="69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69"/>
      <c r="D28" s="69"/>
      <c r="E28" s="69"/>
      <c r="F28" s="69"/>
      <c r="G28" s="69"/>
      <c r="H28" s="15"/>
      <c r="I28" s="15"/>
      <c r="J28" s="15"/>
      <c r="K28" s="26"/>
    </row>
    <row r="29" spans="2:14" ht="15" outlineLevel="1" x14ac:dyDescent="0.25">
      <c r="C29" s="69" t="s">
        <v>41</v>
      </c>
      <c r="D29" s="69"/>
      <c r="E29" s="69"/>
      <c r="F29" s="69"/>
      <c r="G29" s="69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69"/>
      <c r="D30" s="69"/>
      <c r="E30" s="69"/>
      <c r="F30" s="69"/>
      <c r="G30" s="69"/>
      <c r="H30" s="15"/>
      <c r="I30" s="15"/>
      <c r="J30" s="15"/>
      <c r="K30" s="26"/>
    </row>
    <row r="31" spans="2:14" ht="15" outlineLevel="1" x14ac:dyDescent="0.25">
      <c r="C31" s="71" t="s">
        <v>42</v>
      </c>
      <c r="D31" s="71"/>
      <c r="E31" s="71"/>
      <c r="F31" s="71"/>
      <c r="G31" s="71"/>
      <c r="I31" s="28"/>
      <c r="K31" s="26" t="str">
        <f>C31</f>
        <v>Empty</v>
      </c>
    </row>
    <row r="32" spans="2:14" ht="15" outlineLevel="1" x14ac:dyDescent="0.25">
      <c r="C32" s="71"/>
      <c r="D32" s="71"/>
      <c r="E32" s="71"/>
      <c r="F32" s="71"/>
      <c r="G32" s="71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71" t="s">
        <v>44</v>
      </c>
      <c r="D35" s="71"/>
      <c r="E35" s="71"/>
      <c r="F35" s="71"/>
      <c r="G35" s="71"/>
      <c r="I35" s="12" t="s">
        <v>44</v>
      </c>
      <c r="K35" s="26" t="str">
        <f>C35</f>
        <v>Hyperlink</v>
      </c>
    </row>
    <row r="36" spans="3:11" ht="15" outlineLevel="1" x14ac:dyDescent="0.25">
      <c r="C36" s="71"/>
      <c r="D36" s="71"/>
      <c r="E36" s="71"/>
      <c r="F36" s="71"/>
      <c r="G36" s="71"/>
      <c r="K36" s="26"/>
    </row>
    <row r="37" spans="3:11" ht="15" outlineLevel="1" x14ac:dyDescent="0.25">
      <c r="C37" s="71" t="s">
        <v>45</v>
      </c>
      <c r="D37" s="71"/>
      <c r="E37" s="71"/>
      <c r="F37" s="71"/>
      <c r="G37" s="71"/>
      <c r="I37" s="30" t="str">
        <f>'Error Checks'!E12</f>
        <v>Not used</v>
      </c>
      <c r="K37" s="26" t="str">
        <f>C37</f>
        <v>Internal Reference</v>
      </c>
    </row>
    <row r="38" spans="3:11" ht="15" outlineLevel="1" x14ac:dyDescent="0.25">
      <c r="C38" s="71"/>
      <c r="D38" s="71"/>
      <c r="E38" s="71"/>
      <c r="F38" s="71"/>
      <c r="G38" s="71"/>
      <c r="K38" s="26"/>
    </row>
    <row r="39" spans="3:11" ht="15" outlineLevel="1" x14ac:dyDescent="0.25">
      <c r="C39" s="71" t="s">
        <v>46</v>
      </c>
      <c r="D39" s="71"/>
      <c r="E39" s="71"/>
      <c r="F39" s="71"/>
      <c r="G39" s="71"/>
      <c r="I39" s="31">
        <v>77</v>
      </c>
      <c r="K39" s="26" t="s">
        <v>47</v>
      </c>
    </row>
    <row r="40" spans="3:11" ht="15" outlineLevel="1" x14ac:dyDescent="0.25">
      <c r="C40" s="71"/>
      <c r="D40" s="71"/>
      <c r="E40" s="71"/>
      <c r="F40" s="71"/>
      <c r="G40" s="71"/>
      <c r="K40" s="26"/>
    </row>
    <row r="41" spans="3:11" ht="15" outlineLevel="1" x14ac:dyDescent="0.25">
      <c r="C41" s="71" t="s">
        <v>48</v>
      </c>
      <c r="D41" s="71"/>
      <c r="E41" s="71"/>
      <c r="F41" s="71"/>
      <c r="G41" s="71"/>
      <c r="I41" s="32">
        <f>I39</f>
        <v>77</v>
      </c>
      <c r="K41" s="26" t="str">
        <f>C41</f>
        <v>Line Total</v>
      </c>
    </row>
    <row r="42" spans="3:11" ht="15" outlineLevel="1" x14ac:dyDescent="0.25">
      <c r="C42" s="71"/>
      <c r="D42" s="71"/>
      <c r="E42" s="71"/>
      <c r="F42" s="71"/>
      <c r="G42" s="71"/>
      <c r="K42" s="26"/>
    </row>
    <row r="43" spans="3:11" ht="15" outlineLevel="1" x14ac:dyDescent="0.25">
      <c r="C43" s="71" t="s">
        <v>49</v>
      </c>
      <c r="D43" s="71"/>
      <c r="E43" s="71"/>
      <c r="F43" s="71"/>
      <c r="G43" s="71"/>
      <c r="I43" s="33">
        <v>365</v>
      </c>
      <c r="K43" s="26" t="str">
        <f>C43</f>
        <v>Parameter</v>
      </c>
    </row>
    <row r="44" spans="3:11" ht="15" outlineLevel="1" x14ac:dyDescent="0.25">
      <c r="C44" s="71"/>
      <c r="D44" s="71"/>
      <c r="E44" s="71"/>
      <c r="F44" s="71"/>
      <c r="G44" s="71"/>
      <c r="K44" s="26"/>
    </row>
    <row r="45" spans="3:11" ht="15" outlineLevel="1" x14ac:dyDescent="0.25">
      <c r="C45" s="71" t="s">
        <v>50</v>
      </c>
      <c r="D45" s="71"/>
      <c r="E45" s="71"/>
      <c r="F45" s="71"/>
      <c r="G45" s="71"/>
      <c r="I45" s="34" t="s">
        <v>51</v>
      </c>
      <c r="K45" s="26" t="str">
        <f>C45</f>
        <v>Range Name Description</v>
      </c>
    </row>
    <row r="46" spans="3:11" ht="15" outlineLevel="1" x14ac:dyDescent="0.25">
      <c r="C46" s="71"/>
      <c r="D46" s="71"/>
      <c r="E46" s="71"/>
      <c r="F46" s="71"/>
      <c r="G46" s="71"/>
      <c r="K46" s="26"/>
    </row>
    <row r="47" spans="3:11" ht="15" outlineLevel="1" x14ac:dyDescent="0.25">
      <c r="C47" s="71" t="s">
        <v>52</v>
      </c>
      <c r="D47" s="71"/>
      <c r="E47" s="71"/>
      <c r="F47" s="71"/>
      <c r="G47" s="71"/>
      <c r="I47" s="35">
        <f>ROW(C47)</f>
        <v>47</v>
      </c>
      <c r="K47" s="26" t="s">
        <v>53</v>
      </c>
    </row>
    <row r="48" spans="3:11" ht="15" outlineLevel="1" x14ac:dyDescent="0.25">
      <c r="C48" s="71"/>
      <c r="D48" s="71"/>
      <c r="E48" s="71"/>
      <c r="F48" s="71"/>
      <c r="G48" s="71"/>
      <c r="K48" s="26"/>
    </row>
    <row r="49" spans="2:13" ht="15" outlineLevel="1" x14ac:dyDescent="0.25">
      <c r="C49" s="71" t="s">
        <v>54</v>
      </c>
      <c r="D49" s="71"/>
      <c r="E49" s="71"/>
      <c r="F49" s="71"/>
      <c r="G49" s="71"/>
      <c r="I49" s="36">
        <f>I41</f>
        <v>77</v>
      </c>
      <c r="K49" s="26" t="str">
        <f>C49</f>
        <v>Row Summary</v>
      </c>
    </row>
    <row r="50" spans="2:13" ht="15" outlineLevel="1" x14ac:dyDescent="0.25">
      <c r="C50" s="71"/>
      <c r="D50" s="71"/>
      <c r="E50" s="71"/>
      <c r="F50" s="71"/>
      <c r="G50" s="71"/>
      <c r="K50" s="26"/>
    </row>
    <row r="51" spans="2:13" ht="15" outlineLevel="1" x14ac:dyDescent="0.25">
      <c r="C51" s="71" t="s">
        <v>55</v>
      </c>
      <c r="D51" s="71"/>
      <c r="E51" s="71"/>
      <c r="F51" s="71"/>
      <c r="G51" s="71"/>
      <c r="I51" s="37" t="s">
        <v>69</v>
      </c>
      <c r="K51" s="26" t="str">
        <f>C51</f>
        <v>Units</v>
      </c>
    </row>
    <row r="52" spans="2:13" ht="15" outlineLevel="1" x14ac:dyDescent="0.25">
      <c r="C52" s="71"/>
      <c r="D52" s="71"/>
      <c r="E52" s="71"/>
      <c r="F52" s="71"/>
      <c r="G52" s="71"/>
      <c r="K52" s="26"/>
    </row>
    <row r="53" spans="2:13" ht="15" outlineLevel="1" x14ac:dyDescent="0.25">
      <c r="C53" s="71" t="s">
        <v>56</v>
      </c>
      <c r="D53" s="71"/>
      <c r="E53" s="71"/>
      <c r="F53" s="71"/>
      <c r="G53" s="71"/>
      <c r="I53" s="38"/>
      <c r="K53" s="26" t="str">
        <f>C53</f>
        <v>WIP</v>
      </c>
    </row>
    <row r="54" spans="2:13" ht="15" outlineLevel="1" x14ac:dyDescent="0.25">
      <c r="C54" s="71"/>
      <c r="D54" s="71"/>
      <c r="E54" s="71"/>
      <c r="F54" s="71"/>
      <c r="G54" s="71"/>
      <c r="K54" s="26"/>
    </row>
    <row r="55" spans="2:13" outlineLevel="1" x14ac:dyDescent="0.2">
      <c r="C55" s="71"/>
      <c r="D55" s="71"/>
      <c r="E55" s="71"/>
      <c r="F55" s="71"/>
      <c r="G55" s="71"/>
    </row>
    <row r="56" spans="2:13" ht="16.5" thickBot="1" x14ac:dyDescent="0.3">
      <c r="B56" s="48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70" t="s">
        <v>29</v>
      </c>
      <c r="D58" s="70"/>
      <c r="E58" s="70"/>
      <c r="F58" s="70"/>
      <c r="G58" s="70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71" t="s">
        <v>58</v>
      </c>
      <c r="D60" s="71"/>
      <c r="E60" s="71"/>
      <c r="F60" s="71"/>
      <c r="G60" s="71"/>
      <c r="I60" s="50">
        <v>123456.789</v>
      </c>
      <c r="K60" s="26" t="str">
        <f t="shared" ref="K60:K66" si="0">C60</f>
        <v>Comma</v>
      </c>
    </row>
    <row r="61" spans="2:13" ht="15" outlineLevel="1" x14ac:dyDescent="0.25">
      <c r="C61" s="71"/>
      <c r="D61" s="71"/>
      <c r="E61" s="71"/>
      <c r="F61" s="71"/>
      <c r="G61" s="71"/>
      <c r="K61" s="26"/>
    </row>
    <row r="62" spans="2:13" ht="15" outlineLevel="1" x14ac:dyDescent="0.25">
      <c r="C62" s="71" t="s">
        <v>59</v>
      </c>
      <c r="D62" s="71"/>
      <c r="E62" s="71"/>
      <c r="F62" s="71"/>
      <c r="G62" s="71"/>
      <c r="I62" s="49">
        <v>-123456.789</v>
      </c>
      <c r="K62" s="26" t="str">
        <f t="shared" si="0"/>
        <v>Comma [0]</v>
      </c>
    </row>
    <row r="63" spans="2:13" ht="15" outlineLevel="1" x14ac:dyDescent="0.25">
      <c r="C63" s="71"/>
      <c r="D63" s="71"/>
      <c r="E63" s="71"/>
      <c r="F63" s="71"/>
      <c r="G63" s="71"/>
      <c r="K63" s="26"/>
    </row>
    <row r="64" spans="2:13" ht="15" outlineLevel="1" x14ac:dyDescent="0.25">
      <c r="C64" s="71" t="s">
        <v>60</v>
      </c>
      <c r="D64" s="71"/>
      <c r="E64" s="71"/>
      <c r="F64" s="71"/>
      <c r="G64" s="71"/>
      <c r="I64" s="51">
        <v>123456.789</v>
      </c>
      <c r="K64" s="26" t="str">
        <f t="shared" si="0"/>
        <v>Currency</v>
      </c>
    </row>
    <row r="65" spans="3:11" ht="15" outlineLevel="1" x14ac:dyDescent="0.25">
      <c r="C65" s="71"/>
      <c r="D65" s="71"/>
      <c r="E65" s="71"/>
      <c r="F65" s="71"/>
      <c r="G65" s="71"/>
      <c r="K65" s="26"/>
    </row>
    <row r="66" spans="3:11" ht="15" outlineLevel="1" x14ac:dyDescent="0.25">
      <c r="C66" s="71" t="s">
        <v>61</v>
      </c>
      <c r="D66" s="71"/>
      <c r="E66" s="71"/>
      <c r="F66" s="71"/>
      <c r="G66" s="71"/>
      <c r="I66" s="52">
        <v>123456.789</v>
      </c>
      <c r="K66" s="26" t="str">
        <f t="shared" si="0"/>
        <v>Currency [0]</v>
      </c>
    </row>
    <row r="67" spans="3:11" ht="15" outlineLevel="1" x14ac:dyDescent="0.25">
      <c r="C67" s="71"/>
      <c r="D67" s="71"/>
      <c r="E67" s="71"/>
      <c r="F67" s="71"/>
      <c r="G67" s="71"/>
      <c r="K67" s="26"/>
    </row>
    <row r="68" spans="3:11" ht="15" outlineLevel="1" x14ac:dyDescent="0.25">
      <c r="C68" s="69" t="s">
        <v>62</v>
      </c>
      <c r="D68" s="69"/>
      <c r="E68" s="69"/>
      <c r="F68" s="69"/>
      <c r="G68" s="69"/>
      <c r="H68" s="15"/>
      <c r="I68" s="53">
        <f ca="1">TODAY()</f>
        <v>42350</v>
      </c>
      <c r="J68" s="15"/>
      <c r="K68" s="26" t="str">
        <f>C68</f>
        <v>Date</v>
      </c>
    </row>
    <row r="69" spans="3:11" ht="15" outlineLevel="1" x14ac:dyDescent="0.25">
      <c r="C69" s="69"/>
      <c r="D69" s="69"/>
      <c r="E69" s="69"/>
      <c r="F69" s="69"/>
      <c r="G69" s="69"/>
      <c r="H69" s="15"/>
      <c r="I69" s="15"/>
      <c r="J69" s="15"/>
      <c r="K69" s="26"/>
    </row>
    <row r="70" spans="3:11" ht="15" outlineLevel="1" x14ac:dyDescent="0.25">
      <c r="C70" s="69" t="s">
        <v>63</v>
      </c>
      <c r="D70" s="69"/>
      <c r="E70" s="69"/>
      <c r="F70" s="69"/>
      <c r="G70" s="69"/>
      <c r="H70" s="15"/>
      <c r="I70" s="54">
        <f ca="1">TODAY()</f>
        <v>42350</v>
      </c>
      <c r="J70" s="15"/>
      <c r="K70" s="26" t="str">
        <f>C70</f>
        <v>Date Heading</v>
      </c>
    </row>
    <row r="71" spans="3:11" ht="15" outlineLevel="1" x14ac:dyDescent="0.25">
      <c r="C71" s="71"/>
      <c r="D71" s="71"/>
      <c r="E71" s="71"/>
      <c r="F71" s="71"/>
      <c r="G71" s="71"/>
      <c r="K71" s="26"/>
    </row>
    <row r="72" spans="3:11" ht="15" outlineLevel="1" x14ac:dyDescent="0.25">
      <c r="C72" s="71" t="s">
        <v>64</v>
      </c>
      <c r="D72" s="71"/>
      <c r="E72" s="71"/>
      <c r="F72" s="71"/>
      <c r="G72" s="71"/>
      <c r="I72" s="39">
        <v>-123456.789</v>
      </c>
      <c r="K72" s="26" t="str">
        <f>C72</f>
        <v>Numbers 0</v>
      </c>
    </row>
    <row r="73" spans="3:11" ht="15" outlineLevel="1" x14ac:dyDescent="0.25">
      <c r="C73" s="71"/>
      <c r="D73" s="71"/>
      <c r="E73" s="71"/>
      <c r="F73" s="71"/>
      <c r="G73" s="71"/>
      <c r="K73" s="26"/>
    </row>
    <row r="74" spans="3:11" ht="15" outlineLevel="1" x14ac:dyDescent="0.25">
      <c r="C74" s="71" t="s">
        <v>65</v>
      </c>
      <c r="D74" s="71"/>
      <c r="E74" s="71"/>
      <c r="F74" s="71"/>
      <c r="G74" s="71"/>
      <c r="I74" s="40">
        <v>0.5</v>
      </c>
      <c r="K74" s="26" t="str">
        <f>C74</f>
        <v>Percent</v>
      </c>
    </row>
    <row r="75" spans="3:11" outlineLevel="1" x14ac:dyDescent="0.2">
      <c r="C75" s="71"/>
      <c r="D75" s="71"/>
      <c r="E75" s="71"/>
      <c r="F75" s="71"/>
      <c r="G75" s="71"/>
    </row>
    <row r="76" spans="3:11" outlineLevel="1" x14ac:dyDescent="0.2">
      <c r="C76" s="71"/>
      <c r="D76" s="71"/>
      <c r="E76" s="71"/>
      <c r="F76" s="71"/>
      <c r="G76" s="71"/>
    </row>
    <row r="77" spans="3:11" x14ac:dyDescent="0.2">
      <c r="C77" s="71"/>
      <c r="D77" s="71"/>
      <c r="E77" s="71"/>
      <c r="F77" s="71"/>
      <c r="G77" s="71"/>
    </row>
    <row r="78" spans="3:11" x14ac:dyDescent="0.2">
      <c r="C78" s="71"/>
      <c r="D78" s="71"/>
      <c r="E78" s="71"/>
      <c r="F78" s="71"/>
      <c r="G78" s="71"/>
    </row>
    <row r="79" spans="3:11" x14ac:dyDescent="0.2">
      <c r="C79" s="71"/>
      <c r="D79" s="71"/>
      <c r="E79" s="71"/>
      <c r="F79" s="71"/>
      <c r="G79" s="71"/>
    </row>
    <row r="80" spans="3:11" x14ac:dyDescent="0.2">
      <c r="C80" s="71"/>
      <c r="D80" s="71"/>
      <c r="E80" s="71"/>
      <c r="F80" s="71"/>
      <c r="G80" s="71"/>
    </row>
    <row r="81" spans="3:7" x14ac:dyDescent="0.2">
      <c r="C81" s="71"/>
      <c r="D81" s="71"/>
      <c r="E81" s="71"/>
      <c r="F81" s="71"/>
      <c r="G81" s="71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37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5" customWidth="1"/>
    <col min="6" max="13" width="13.140625" style="55" customWidth="1"/>
    <col min="14" max="14" width="10.7109375" style="55" customWidth="1"/>
    <col min="15" max="16384" width="9.140625" style="55"/>
  </cols>
  <sheetData>
    <row r="1" spans="1:14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VLOOKUP Illustration</v>
      </c>
      <c r="I1" s="68"/>
      <c r="J1" s="68"/>
    </row>
    <row r="2" spans="1:14" ht="18" x14ac:dyDescent="0.25">
      <c r="A2" s="47" t="str">
        <f ca="1">Model_Name</f>
        <v>SP VLOOKUP Example.xlsm</v>
      </c>
    </row>
    <row r="3" spans="1:14" x14ac:dyDescent="0.2">
      <c r="A3" s="68" t="s">
        <v>1</v>
      </c>
      <c r="B3" s="68"/>
      <c r="C3" s="68"/>
      <c r="D3" s="68"/>
      <c r="E3" s="68"/>
    </row>
    <row r="4" spans="1:14" ht="14.25" x14ac:dyDescent="0.2">
      <c r="B4" s="55" t="s">
        <v>2</v>
      </c>
      <c r="F4" s="1">
        <f>Overall_Error_Check</f>
        <v>0</v>
      </c>
    </row>
    <row r="6" spans="1:14" ht="16.5" thickBot="1" x14ac:dyDescent="0.3">
      <c r="B6" s="48">
        <f>MAX($B$5:$B5)+1</f>
        <v>1</v>
      </c>
      <c r="C6" s="43" t="s">
        <v>83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thickTop="1" x14ac:dyDescent="0.2"/>
    <row r="8" spans="1:14" ht="16.5" x14ac:dyDescent="0.25">
      <c r="C8" s="4" t="s">
        <v>82</v>
      </c>
    </row>
    <row r="10" spans="1:14" ht="15" x14ac:dyDescent="0.25">
      <c r="D10" s="5" t="s">
        <v>73</v>
      </c>
    </row>
    <row r="12" spans="1:14" x14ac:dyDescent="0.2">
      <c r="F12" s="58" t="s">
        <v>74</v>
      </c>
      <c r="G12" s="58" t="s">
        <v>75</v>
      </c>
      <c r="H12" s="58" t="s">
        <v>76</v>
      </c>
      <c r="I12" s="58" t="s">
        <v>77</v>
      </c>
      <c r="J12" s="58" t="s">
        <v>78</v>
      </c>
      <c r="K12" s="58" t="s">
        <v>79</v>
      </c>
      <c r="L12" s="58" t="s">
        <v>80</v>
      </c>
      <c r="M12" s="58" t="s">
        <v>81</v>
      </c>
    </row>
    <row r="13" spans="1:14" x14ac:dyDescent="0.2">
      <c r="F13" s="63">
        <v>1</v>
      </c>
      <c r="G13" s="65">
        <v>94</v>
      </c>
      <c r="H13" s="65">
        <v>82</v>
      </c>
      <c r="I13" s="65">
        <v>36</v>
      </c>
      <c r="J13" s="65">
        <v>58</v>
      </c>
      <c r="K13" s="65">
        <v>99</v>
      </c>
      <c r="L13" s="65">
        <v>32</v>
      </c>
      <c r="M13" s="62">
        <v>84</v>
      </c>
    </row>
    <row r="14" spans="1:14" x14ac:dyDescent="0.2">
      <c r="F14" s="63">
        <v>2</v>
      </c>
      <c r="G14" s="65">
        <v>40</v>
      </c>
      <c r="H14" s="65">
        <v>77</v>
      </c>
      <c r="I14" s="65">
        <v>75</v>
      </c>
      <c r="J14" s="65">
        <v>28</v>
      </c>
      <c r="K14" s="65">
        <v>96</v>
      </c>
      <c r="L14" s="65">
        <v>48</v>
      </c>
      <c r="M14" s="62">
        <v>47</v>
      </c>
    </row>
    <row r="15" spans="1:14" x14ac:dyDescent="0.2">
      <c r="F15" s="63">
        <v>3</v>
      </c>
      <c r="G15" s="65">
        <v>92</v>
      </c>
      <c r="H15" s="65">
        <v>55</v>
      </c>
      <c r="I15" s="65">
        <v>96</v>
      </c>
      <c r="J15" s="65">
        <v>57</v>
      </c>
      <c r="K15" s="65">
        <v>50</v>
      </c>
      <c r="L15" s="65">
        <v>81</v>
      </c>
      <c r="M15" s="62">
        <v>80</v>
      </c>
    </row>
    <row r="16" spans="1:14" x14ac:dyDescent="0.2">
      <c r="F16" s="63">
        <v>4</v>
      </c>
      <c r="G16" s="65">
        <v>61</v>
      </c>
      <c r="H16" s="65">
        <v>47</v>
      </c>
      <c r="I16" s="65">
        <v>45</v>
      </c>
      <c r="J16" s="65">
        <v>51</v>
      </c>
      <c r="K16" s="65">
        <v>27</v>
      </c>
      <c r="L16" s="65">
        <v>39</v>
      </c>
      <c r="M16" s="62">
        <v>35</v>
      </c>
    </row>
    <row r="17" spans="4:13" x14ac:dyDescent="0.2">
      <c r="F17" s="63">
        <v>5</v>
      </c>
      <c r="G17" s="65">
        <v>11</v>
      </c>
      <c r="H17" s="65">
        <v>52</v>
      </c>
      <c r="I17" s="65">
        <v>67</v>
      </c>
      <c r="J17" s="65">
        <v>86</v>
      </c>
      <c r="K17" s="65">
        <v>96</v>
      </c>
      <c r="L17" s="65">
        <v>11</v>
      </c>
      <c r="M17" s="62">
        <v>66</v>
      </c>
    </row>
    <row r="18" spans="4:13" x14ac:dyDescent="0.2">
      <c r="F18" s="63">
        <v>6</v>
      </c>
      <c r="G18" s="65">
        <v>76</v>
      </c>
      <c r="H18" s="65">
        <v>96</v>
      </c>
      <c r="I18" s="65">
        <v>29</v>
      </c>
      <c r="J18" s="65">
        <v>84</v>
      </c>
      <c r="K18" s="65">
        <v>45</v>
      </c>
      <c r="L18" s="65">
        <v>26</v>
      </c>
      <c r="M18" s="62">
        <v>44</v>
      </c>
    </row>
    <row r="21" spans="4:13" ht="15" x14ac:dyDescent="0.25">
      <c r="D21" s="5" t="s">
        <v>84</v>
      </c>
    </row>
    <row r="23" spans="4:13" x14ac:dyDescent="0.2">
      <c r="E23" s="55" t="s">
        <v>85</v>
      </c>
      <c r="G23" s="56">
        <v>2</v>
      </c>
    </row>
    <row r="25" spans="4:13" x14ac:dyDescent="0.2">
      <c r="E25" s="55" t="s">
        <v>86</v>
      </c>
      <c r="G25" s="64">
        <f>VLOOKUP(G23,F13:M18,8)</f>
        <v>47</v>
      </c>
    </row>
  </sheetData>
  <mergeCells count="2">
    <mergeCell ref="I1:J1"/>
    <mergeCell ref="A3:E3"/>
  </mergeCells>
  <conditionalFormatting sqref="F4">
    <cfRule type="cellIs" dxfId="36" priority="3" operator="notEqual">
      <formula>0</formula>
    </cfRule>
  </conditionalFormatting>
  <conditionalFormatting sqref="F13:F18">
    <cfRule type="cellIs" dxfId="35" priority="2" operator="equal">
      <formula>$G$23</formula>
    </cfRule>
  </conditionalFormatting>
  <conditionalFormatting sqref="M13:M18">
    <cfRule type="expression" dxfId="34" priority="1">
      <formula>$F13=$G$23</formula>
    </cfRule>
  </conditionalFormatting>
  <dataValidations count="1">
    <dataValidation type="list" allowBlank="1" showInputMessage="1" showErrorMessage="1" sqref="G23">
      <formula1>$F$13:$F$18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2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9" customWidth="1"/>
    <col min="6" max="14" width="13.140625" style="59" customWidth="1"/>
    <col min="15" max="15" width="10.7109375" style="59" customWidth="1"/>
    <col min="16" max="16384" width="9.140625" style="59"/>
  </cols>
  <sheetData>
    <row r="1" spans="1:15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VLOOKUP - Column Inserted</v>
      </c>
      <c r="I1" s="68"/>
      <c r="J1" s="68"/>
    </row>
    <row r="2" spans="1:15" ht="18" x14ac:dyDescent="0.25">
      <c r="A2" s="47" t="str">
        <f ca="1">Model_Name</f>
        <v>SP VLOOKUP Example.xlsm</v>
      </c>
    </row>
    <row r="3" spans="1:15" x14ac:dyDescent="0.2">
      <c r="A3" s="68" t="s">
        <v>1</v>
      </c>
      <c r="B3" s="68"/>
      <c r="C3" s="68"/>
      <c r="D3" s="68"/>
      <c r="E3" s="68"/>
    </row>
    <row r="4" spans="1:15" ht="14.25" x14ac:dyDescent="0.2">
      <c r="B4" s="59" t="s">
        <v>2</v>
      </c>
      <c r="F4" s="1">
        <f>Overall_Error_Check</f>
        <v>0</v>
      </c>
    </row>
    <row r="6" spans="1:15" ht="16.5" thickBot="1" x14ac:dyDescent="0.3">
      <c r="B6" s="48">
        <f>MAX($B$5:$B5)+1</f>
        <v>1</v>
      </c>
      <c r="C6" s="43" t="s">
        <v>83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thickTop="1" x14ac:dyDescent="0.2"/>
    <row r="8" spans="1:15" ht="16.5" x14ac:dyDescent="0.25">
      <c r="C8" s="4" t="s">
        <v>82</v>
      </c>
    </row>
    <row r="10" spans="1:15" ht="15" x14ac:dyDescent="0.25">
      <c r="D10" s="5" t="s">
        <v>73</v>
      </c>
    </row>
    <row r="12" spans="1:15" x14ac:dyDescent="0.2">
      <c r="F12" s="58" t="s">
        <v>74</v>
      </c>
      <c r="G12" s="58" t="s">
        <v>75</v>
      </c>
      <c r="H12" s="58" t="s">
        <v>76</v>
      </c>
      <c r="I12" s="58" t="s">
        <v>77</v>
      </c>
      <c r="J12" s="58" t="s">
        <v>78</v>
      </c>
      <c r="K12" s="58" t="s">
        <v>79</v>
      </c>
      <c r="L12" s="61" t="s">
        <v>87</v>
      </c>
      <c r="M12" s="58" t="s">
        <v>80</v>
      </c>
      <c r="N12" s="58" t="s">
        <v>81</v>
      </c>
    </row>
    <row r="13" spans="1:15" x14ac:dyDescent="0.2">
      <c r="F13" s="63">
        <v>1</v>
      </c>
      <c r="G13" s="65">
        <v>94</v>
      </c>
      <c r="H13" s="65">
        <v>82</v>
      </c>
      <c r="I13" s="65">
        <v>36</v>
      </c>
      <c r="J13" s="65">
        <v>58</v>
      </c>
      <c r="K13" s="65">
        <v>99</v>
      </c>
      <c r="L13" s="66"/>
      <c r="M13" s="65">
        <v>32</v>
      </c>
      <c r="N13" s="62">
        <v>84</v>
      </c>
    </row>
    <row r="14" spans="1:15" x14ac:dyDescent="0.2">
      <c r="F14" s="63">
        <v>2</v>
      </c>
      <c r="G14" s="65">
        <v>40</v>
      </c>
      <c r="H14" s="65">
        <v>77</v>
      </c>
      <c r="I14" s="65">
        <v>75</v>
      </c>
      <c r="J14" s="65">
        <v>28</v>
      </c>
      <c r="K14" s="65">
        <v>96</v>
      </c>
      <c r="L14" s="66"/>
      <c r="M14" s="65">
        <v>48</v>
      </c>
      <c r="N14" s="62">
        <v>47</v>
      </c>
    </row>
    <row r="15" spans="1:15" x14ac:dyDescent="0.2">
      <c r="F15" s="63">
        <v>3</v>
      </c>
      <c r="G15" s="65">
        <v>92</v>
      </c>
      <c r="H15" s="65">
        <v>55</v>
      </c>
      <c r="I15" s="65">
        <v>96</v>
      </c>
      <c r="J15" s="65">
        <v>57</v>
      </c>
      <c r="K15" s="65">
        <v>50</v>
      </c>
      <c r="L15" s="66"/>
      <c r="M15" s="65">
        <v>81</v>
      </c>
      <c r="N15" s="62">
        <v>80</v>
      </c>
    </row>
    <row r="16" spans="1:15" x14ac:dyDescent="0.2">
      <c r="F16" s="63">
        <v>4</v>
      </c>
      <c r="G16" s="65">
        <v>61</v>
      </c>
      <c r="H16" s="65">
        <v>47</v>
      </c>
      <c r="I16" s="65">
        <v>45</v>
      </c>
      <c r="J16" s="65">
        <v>51</v>
      </c>
      <c r="K16" s="65">
        <v>27</v>
      </c>
      <c r="L16" s="66"/>
      <c r="M16" s="65">
        <v>39</v>
      </c>
      <c r="N16" s="62">
        <v>35</v>
      </c>
    </row>
    <row r="17" spans="4:14" x14ac:dyDescent="0.2">
      <c r="F17" s="63">
        <v>5</v>
      </c>
      <c r="G17" s="65">
        <v>11</v>
      </c>
      <c r="H17" s="65">
        <v>52</v>
      </c>
      <c r="I17" s="65">
        <v>67</v>
      </c>
      <c r="J17" s="65">
        <v>86</v>
      </c>
      <c r="K17" s="65">
        <v>96</v>
      </c>
      <c r="L17" s="66"/>
      <c r="M17" s="65">
        <v>11</v>
      </c>
      <c r="N17" s="62">
        <v>66</v>
      </c>
    </row>
    <row r="18" spans="4:14" x14ac:dyDescent="0.2">
      <c r="F18" s="63">
        <v>6</v>
      </c>
      <c r="G18" s="65">
        <v>76</v>
      </c>
      <c r="H18" s="65">
        <v>96</v>
      </c>
      <c r="I18" s="65">
        <v>29</v>
      </c>
      <c r="J18" s="65">
        <v>84</v>
      </c>
      <c r="K18" s="65">
        <v>45</v>
      </c>
      <c r="L18" s="66"/>
      <c r="M18" s="65">
        <v>26</v>
      </c>
      <c r="N18" s="62">
        <v>44</v>
      </c>
    </row>
    <row r="21" spans="4:14" ht="15" x14ac:dyDescent="0.25">
      <c r="D21" s="5" t="s">
        <v>84</v>
      </c>
    </row>
    <row r="23" spans="4:14" x14ac:dyDescent="0.2">
      <c r="E23" s="59" t="s">
        <v>85</v>
      </c>
      <c r="G23" s="56">
        <v>2</v>
      </c>
    </row>
    <row r="25" spans="4:14" x14ac:dyDescent="0.2">
      <c r="E25" s="59" t="s">
        <v>86</v>
      </c>
      <c r="G25" s="64">
        <f>VLOOKUP(G23,F13:N18,8)</f>
        <v>48</v>
      </c>
    </row>
  </sheetData>
  <mergeCells count="2">
    <mergeCell ref="I1:J1"/>
    <mergeCell ref="A3:E3"/>
  </mergeCells>
  <conditionalFormatting sqref="F4">
    <cfRule type="cellIs" dxfId="33" priority="3" operator="notEqual">
      <formula>0</formula>
    </cfRule>
  </conditionalFormatting>
  <conditionalFormatting sqref="F13:F18">
    <cfRule type="cellIs" dxfId="32" priority="2" operator="equal">
      <formula>$G$23</formula>
    </cfRule>
  </conditionalFormatting>
  <conditionalFormatting sqref="N13:N18">
    <cfRule type="expression" dxfId="31" priority="1">
      <formula>$F13=$G$23</formula>
    </cfRule>
  </conditionalFormatting>
  <dataValidations count="1">
    <dataValidation type="list" allowBlank="1" showInputMessage="1" showErrorMessage="1" sqref="G23">
      <formula1>$F$13:$F$18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2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9" customWidth="1"/>
    <col min="6" max="12" width="13.140625" style="59" customWidth="1"/>
    <col min="13" max="13" width="10.7109375" style="59" customWidth="1"/>
    <col min="14" max="16384" width="9.140625" style="59"/>
  </cols>
  <sheetData>
    <row r="1" spans="1:13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VLOOKUP - Column Removed</v>
      </c>
      <c r="I1" s="57"/>
    </row>
    <row r="2" spans="1:13" ht="18" x14ac:dyDescent="0.25">
      <c r="A2" s="47" t="str">
        <f ca="1">Model_Name</f>
        <v>SP VLOOKUP Example.xlsm</v>
      </c>
    </row>
    <row r="3" spans="1:13" x14ac:dyDescent="0.2">
      <c r="A3" s="68" t="s">
        <v>1</v>
      </c>
      <c r="B3" s="68"/>
      <c r="C3" s="68"/>
      <c r="D3" s="68"/>
      <c r="E3" s="68"/>
    </row>
    <row r="4" spans="1:13" ht="14.25" x14ac:dyDescent="0.2">
      <c r="B4" s="59" t="s">
        <v>2</v>
      </c>
      <c r="F4" s="1">
        <f>Overall_Error_Check</f>
        <v>0</v>
      </c>
    </row>
    <row r="6" spans="1:13" ht="16.5" thickBot="1" x14ac:dyDescent="0.3">
      <c r="B6" s="48">
        <f>MAX($B$5:$B5)+1</f>
        <v>1</v>
      </c>
      <c r="C6" s="43" t="s">
        <v>83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thickTop="1" x14ac:dyDescent="0.2"/>
    <row r="8" spans="1:13" ht="16.5" x14ac:dyDescent="0.25">
      <c r="C8" s="4" t="s">
        <v>82</v>
      </c>
    </row>
    <row r="10" spans="1:13" ht="15" x14ac:dyDescent="0.25">
      <c r="D10" s="5" t="s">
        <v>73</v>
      </c>
    </row>
    <row r="12" spans="1:13" x14ac:dyDescent="0.2">
      <c r="F12" s="58" t="s">
        <v>74</v>
      </c>
      <c r="G12" s="58" t="s">
        <v>75</v>
      </c>
      <c r="H12" s="58" t="s">
        <v>76</v>
      </c>
      <c r="I12" s="61" t="s">
        <v>77</v>
      </c>
      <c r="J12" s="61" t="s">
        <v>79</v>
      </c>
      <c r="K12" s="58" t="s">
        <v>80</v>
      </c>
      <c r="L12" s="58" t="s">
        <v>81</v>
      </c>
    </row>
    <row r="13" spans="1:13" x14ac:dyDescent="0.2">
      <c r="F13" s="63">
        <v>1</v>
      </c>
      <c r="G13" s="65">
        <v>94</v>
      </c>
      <c r="H13" s="65">
        <v>82</v>
      </c>
      <c r="I13" s="66">
        <v>36</v>
      </c>
      <c r="J13" s="66">
        <v>99</v>
      </c>
      <c r="K13" s="65">
        <v>32</v>
      </c>
      <c r="L13" s="62">
        <v>84</v>
      </c>
    </row>
    <row r="14" spans="1:13" x14ac:dyDescent="0.2">
      <c r="F14" s="63">
        <v>2</v>
      </c>
      <c r="G14" s="65">
        <v>40</v>
      </c>
      <c r="H14" s="65">
        <v>77</v>
      </c>
      <c r="I14" s="66">
        <v>75</v>
      </c>
      <c r="J14" s="66">
        <v>96</v>
      </c>
      <c r="K14" s="65">
        <v>48</v>
      </c>
      <c r="L14" s="62">
        <v>47</v>
      </c>
    </row>
    <row r="15" spans="1:13" x14ac:dyDescent="0.2">
      <c r="F15" s="63">
        <v>3</v>
      </c>
      <c r="G15" s="65">
        <v>92</v>
      </c>
      <c r="H15" s="65">
        <v>55</v>
      </c>
      <c r="I15" s="66">
        <v>96</v>
      </c>
      <c r="J15" s="66">
        <v>50</v>
      </c>
      <c r="K15" s="65">
        <v>81</v>
      </c>
      <c r="L15" s="62">
        <v>80</v>
      </c>
    </row>
    <row r="16" spans="1:13" x14ac:dyDescent="0.2">
      <c r="F16" s="63">
        <v>4</v>
      </c>
      <c r="G16" s="65">
        <v>61</v>
      </c>
      <c r="H16" s="65">
        <v>47</v>
      </c>
      <c r="I16" s="66">
        <v>45</v>
      </c>
      <c r="J16" s="66">
        <v>27</v>
      </c>
      <c r="K16" s="65">
        <v>39</v>
      </c>
      <c r="L16" s="62">
        <v>35</v>
      </c>
    </row>
    <row r="17" spans="4:12" x14ac:dyDescent="0.2">
      <c r="F17" s="63">
        <v>5</v>
      </c>
      <c r="G17" s="65">
        <v>11</v>
      </c>
      <c r="H17" s="65">
        <v>52</v>
      </c>
      <c r="I17" s="66">
        <v>67</v>
      </c>
      <c r="J17" s="66">
        <v>96</v>
      </c>
      <c r="K17" s="65">
        <v>11</v>
      </c>
      <c r="L17" s="62">
        <v>66</v>
      </c>
    </row>
    <row r="18" spans="4:12" x14ac:dyDescent="0.2">
      <c r="F18" s="63">
        <v>6</v>
      </c>
      <c r="G18" s="65">
        <v>76</v>
      </c>
      <c r="H18" s="65">
        <v>96</v>
      </c>
      <c r="I18" s="66">
        <v>29</v>
      </c>
      <c r="J18" s="66">
        <v>45</v>
      </c>
      <c r="K18" s="65">
        <v>26</v>
      </c>
      <c r="L18" s="62">
        <v>44</v>
      </c>
    </row>
    <row r="21" spans="4:12" ht="15" x14ac:dyDescent="0.25">
      <c r="D21" s="5" t="s">
        <v>84</v>
      </c>
    </row>
    <row r="23" spans="4:12" x14ac:dyDescent="0.2">
      <c r="E23" s="59" t="s">
        <v>85</v>
      </c>
      <c r="G23" s="56">
        <v>2</v>
      </c>
    </row>
    <row r="25" spans="4:12" x14ac:dyDescent="0.2">
      <c r="E25" s="59" t="s">
        <v>86</v>
      </c>
      <c r="G25" s="64" t="e">
        <f>VLOOKUP(G23,F13:L18,8)</f>
        <v>#REF!</v>
      </c>
    </row>
  </sheetData>
  <mergeCells count="1">
    <mergeCell ref="A3:E3"/>
  </mergeCells>
  <conditionalFormatting sqref="F4">
    <cfRule type="cellIs" dxfId="30" priority="3" operator="notEqual">
      <formula>0</formula>
    </cfRule>
  </conditionalFormatting>
  <conditionalFormatting sqref="F13:F18">
    <cfRule type="cellIs" dxfId="29" priority="2" operator="equal">
      <formula>$G$23</formula>
    </cfRule>
  </conditionalFormatting>
  <conditionalFormatting sqref="L13:L18">
    <cfRule type="expression" dxfId="28" priority="1">
      <formula>$F13=$G$23</formula>
    </cfRule>
  </conditionalFormatting>
  <dataValidations count="1">
    <dataValidation type="list" allowBlank="1" showInputMessage="1" showErrorMessage="1" sqref="G23">
      <formula1>$F$13:$F$18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9" customWidth="1"/>
    <col min="6" max="13" width="13.140625" style="59" customWidth="1"/>
    <col min="14" max="14" width="10.7109375" style="59" customWidth="1"/>
    <col min="15" max="16384" width="9.140625" style="59"/>
  </cols>
  <sheetData>
    <row r="1" spans="1:14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VLOOKUP with COLUMNS Function</v>
      </c>
      <c r="I1" s="68"/>
      <c r="J1" s="68"/>
    </row>
    <row r="2" spans="1:14" ht="18" x14ac:dyDescent="0.25">
      <c r="A2" s="47" t="str">
        <f ca="1">Model_Name</f>
        <v>SP VLOOKUP Example.xlsm</v>
      </c>
    </row>
    <row r="3" spans="1:14" x14ac:dyDescent="0.2">
      <c r="A3" s="68" t="s">
        <v>1</v>
      </c>
      <c r="B3" s="68"/>
      <c r="C3" s="68"/>
      <c r="D3" s="68"/>
      <c r="E3" s="68"/>
    </row>
    <row r="4" spans="1:14" ht="14.25" x14ac:dyDescent="0.2">
      <c r="B4" s="59" t="s">
        <v>2</v>
      </c>
      <c r="F4" s="1">
        <f>Overall_Error_Check</f>
        <v>0</v>
      </c>
    </row>
    <row r="6" spans="1:14" ht="16.5" thickBot="1" x14ac:dyDescent="0.3">
      <c r="B6" s="48">
        <f>MAX($B$5:$B5)+1</f>
        <v>1</v>
      </c>
      <c r="C6" s="43" t="s">
        <v>83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thickTop="1" x14ac:dyDescent="0.2"/>
    <row r="8" spans="1:14" ht="16.5" x14ac:dyDescent="0.25">
      <c r="C8" s="4" t="s">
        <v>82</v>
      </c>
    </row>
    <row r="10" spans="1:14" ht="15" x14ac:dyDescent="0.25">
      <c r="D10" s="5" t="s">
        <v>73</v>
      </c>
    </row>
    <row r="12" spans="1:14" x14ac:dyDescent="0.2">
      <c r="F12" s="58" t="s">
        <v>74</v>
      </c>
      <c r="G12" s="58" t="s">
        <v>75</v>
      </c>
      <c r="H12" s="58" t="s">
        <v>76</v>
      </c>
      <c r="I12" s="58" t="s">
        <v>77</v>
      </c>
      <c r="J12" s="58" t="s">
        <v>78</v>
      </c>
      <c r="K12" s="58" t="s">
        <v>79</v>
      </c>
      <c r="L12" s="58" t="s">
        <v>80</v>
      </c>
      <c r="M12" s="58" t="s">
        <v>81</v>
      </c>
    </row>
    <row r="13" spans="1:14" x14ac:dyDescent="0.2">
      <c r="F13" s="63">
        <v>1</v>
      </c>
      <c r="G13" s="65">
        <v>94</v>
      </c>
      <c r="H13" s="65">
        <v>82</v>
      </c>
      <c r="I13" s="65">
        <v>36</v>
      </c>
      <c r="J13" s="65">
        <v>58</v>
      </c>
      <c r="K13" s="65">
        <v>99</v>
      </c>
      <c r="L13" s="65">
        <v>32</v>
      </c>
      <c r="M13" s="62">
        <v>84</v>
      </c>
    </row>
    <row r="14" spans="1:14" x14ac:dyDescent="0.2">
      <c r="F14" s="63">
        <v>2</v>
      </c>
      <c r="G14" s="65">
        <v>40</v>
      </c>
      <c r="H14" s="65">
        <v>77</v>
      </c>
      <c r="I14" s="65">
        <v>75</v>
      </c>
      <c r="J14" s="65">
        <v>28</v>
      </c>
      <c r="K14" s="65">
        <v>96</v>
      </c>
      <c r="L14" s="65">
        <v>48</v>
      </c>
      <c r="M14" s="62">
        <v>47</v>
      </c>
    </row>
    <row r="15" spans="1:14" x14ac:dyDescent="0.2">
      <c r="F15" s="63">
        <v>3</v>
      </c>
      <c r="G15" s="65">
        <v>92</v>
      </c>
      <c r="H15" s="65">
        <v>55</v>
      </c>
      <c r="I15" s="65">
        <v>96</v>
      </c>
      <c r="J15" s="65">
        <v>57</v>
      </c>
      <c r="K15" s="65">
        <v>50</v>
      </c>
      <c r="L15" s="65">
        <v>81</v>
      </c>
      <c r="M15" s="62">
        <v>80</v>
      </c>
    </row>
    <row r="16" spans="1:14" x14ac:dyDescent="0.2">
      <c r="F16" s="63">
        <v>4</v>
      </c>
      <c r="G16" s="65">
        <v>61</v>
      </c>
      <c r="H16" s="65">
        <v>47</v>
      </c>
      <c r="I16" s="65">
        <v>45</v>
      </c>
      <c r="J16" s="65">
        <v>51</v>
      </c>
      <c r="K16" s="65">
        <v>27</v>
      </c>
      <c r="L16" s="65">
        <v>39</v>
      </c>
      <c r="M16" s="62">
        <v>35</v>
      </c>
    </row>
    <row r="17" spans="4:13" x14ac:dyDescent="0.2">
      <c r="F17" s="63">
        <v>5</v>
      </c>
      <c r="G17" s="65">
        <v>11</v>
      </c>
      <c r="H17" s="65">
        <v>52</v>
      </c>
      <c r="I17" s="65">
        <v>67</v>
      </c>
      <c r="J17" s="65">
        <v>86</v>
      </c>
      <c r="K17" s="65">
        <v>96</v>
      </c>
      <c r="L17" s="65">
        <v>11</v>
      </c>
      <c r="M17" s="62">
        <v>66</v>
      </c>
    </row>
    <row r="18" spans="4:13" x14ac:dyDescent="0.2">
      <c r="F18" s="63">
        <v>6</v>
      </c>
      <c r="G18" s="65">
        <v>76</v>
      </c>
      <c r="H18" s="65">
        <v>96</v>
      </c>
      <c r="I18" s="65">
        <v>29</v>
      </c>
      <c r="J18" s="65">
        <v>84</v>
      </c>
      <c r="K18" s="65">
        <v>45</v>
      </c>
      <c r="L18" s="65">
        <v>26</v>
      </c>
      <c r="M18" s="62">
        <v>44</v>
      </c>
    </row>
    <row r="21" spans="4:13" ht="15" x14ac:dyDescent="0.25">
      <c r="D21" s="5" t="s">
        <v>84</v>
      </c>
    </row>
    <row r="23" spans="4:13" x14ac:dyDescent="0.2">
      <c r="E23" s="59" t="s">
        <v>85</v>
      </c>
      <c r="G23" s="56">
        <v>2</v>
      </c>
    </row>
    <row r="25" spans="4:13" x14ac:dyDescent="0.2">
      <c r="E25" s="59" t="s">
        <v>86</v>
      </c>
      <c r="G25" s="64">
        <f>VLOOKUP(G23,F13:M18,COLUMNS(F13:M13))</f>
        <v>47</v>
      </c>
    </row>
  </sheetData>
  <mergeCells count="2">
    <mergeCell ref="I1:J1"/>
    <mergeCell ref="A3:E3"/>
  </mergeCells>
  <conditionalFormatting sqref="F4">
    <cfRule type="cellIs" dxfId="27" priority="3" operator="notEqual">
      <formula>0</formula>
    </cfRule>
  </conditionalFormatting>
  <conditionalFormatting sqref="F13:F18">
    <cfRule type="cellIs" dxfId="26" priority="2" operator="equal">
      <formula>$G$23</formula>
    </cfRule>
  </conditionalFormatting>
  <conditionalFormatting sqref="M13:M18">
    <cfRule type="expression" dxfId="25" priority="1">
      <formula>$F13=$G$23</formula>
    </cfRule>
  </conditionalFormatting>
  <dataValidations count="1">
    <dataValidation type="list" allowBlank="1" showInputMessage="1" showErrorMessage="1" sqref="G23">
      <formula1>$F$13:$F$18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9" customWidth="1"/>
    <col min="6" max="13" width="13.140625" style="59" customWidth="1"/>
    <col min="14" max="14" width="10.7109375" style="59" customWidth="1"/>
    <col min="15" max="16384" width="9.140625" style="59"/>
  </cols>
  <sheetData>
    <row r="1" spans="1:14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VLOOKUP Out of Order</v>
      </c>
      <c r="I1" s="68"/>
      <c r="J1" s="68"/>
    </row>
    <row r="2" spans="1:14" ht="18" x14ac:dyDescent="0.25">
      <c r="A2" s="47" t="str">
        <f ca="1">Model_Name</f>
        <v>SP VLOOKUP Example.xlsm</v>
      </c>
    </row>
    <row r="3" spans="1:14" x14ac:dyDescent="0.2">
      <c r="A3" s="68" t="s">
        <v>1</v>
      </c>
      <c r="B3" s="68"/>
      <c r="C3" s="68"/>
      <c r="D3" s="68"/>
      <c r="E3" s="68"/>
    </row>
    <row r="4" spans="1:14" ht="14.25" x14ac:dyDescent="0.2">
      <c r="B4" s="59" t="s">
        <v>2</v>
      </c>
      <c r="F4" s="1">
        <f>Overall_Error_Check</f>
        <v>0</v>
      </c>
    </row>
    <row r="6" spans="1:14" ht="16.5" thickBot="1" x14ac:dyDescent="0.3">
      <c r="B6" s="48">
        <f>MAX($B$5:$B5)+1</f>
        <v>1</v>
      </c>
      <c r="C6" s="43" t="s">
        <v>83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thickTop="1" x14ac:dyDescent="0.2"/>
    <row r="8" spans="1:14" ht="16.5" x14ac:dyDescent="0.25">
      <c r="C8" s="4" t="s">
        <v>82</v>
      </c>
    </row>
    <row r="10" spans="1:14" ht="15" x14ac:dyDescent="0.25">
      <c r="D10" s="5" t="s">
        <v>73</v>
      </c>
    </row>
    <row r="12" spans="1:14" x14ac:dyDescent="0.2">
      <c r="F12" s="58" t="s">
        <v>74</v>
      </c>
      <c r="G12" s="58" t="s">
        <v>75</v>
      </c>
      <c r="H12" s="58" t="s">
        <v>76</v>
      </c>
      <c r="I12" s="58" t="s">
        <v>77</v>
      </c>
      <c r="J12" s="58" t="s">
        <v>78</v>
      </c>
      <c r="K12" s="58" t="s">
        <v>79</v>
      </c>
      <c r="L12" s="58" t="s">
        <v>80</v>
      </c>
      <c r="M12" s="58" t="s">
        <v>81</v>
      </c>
    </row>
    <row r="13" spans="1:14" x14ac:dyDescent="0.2">
      <c r="F13" s="63">
        <v>5</v>
      </c>
      <c r="G13" s="65">
        <v>94</v>
      </c>
      <c r="H13" s="65">
        <v>82</v>
      </c>
      <c r="I13" s="65">
        <v>36</v>
      </c>
      <c r="J13" s="65">
        <v>58</v>
      </c>
      <c r="K13" s="65">
        <v>99</v>
      </c>
      <c r="L13" s="65">
        <v>32</v>
      </c>
      <c r="M13" s="62">
        <v>84</v>
      </c>
    </row>
    <row r="14" spans="1:14" x14ac:dyDescent="0.2">
      <c r="F14" s="63">
        <v>2</v>
      </c>
      <c r="G14" s="65">
        <v>40</v>
      </c>
      <c r="H14" s="65">
        <v>77</v>
      </c>
      <c r="I14" s="65">
        <v>75</v>
      </c>
      <c r="J14" s="65">
        <v>28</v>
      </c>
      <c r="K14" s="65">
        <v>96</v>
      </c>
      <c r="L14" s="65">
        <v>48</v>
      </c>
      <c r="M14" s="62">
        <v>47</v>
      </c>
    </row>
    <row r="15" spans="1:14" x14ac:dyDescent="0.2">
      <c r="F15" s="63">
        <v>3</v>
      </c>
      <c r="G15" s="65">
        <v>92</v>
      </c>
      <c r="H15" s="65">
        <v>55</v>
      </c>
      <c r="I15" s="65">
        <v>96</v>
      </c>
      <c r="J15" s="65">
        <v>57</v>
      </c>
      <c r="K15" s="65">
        <v>50</v>
      </c>
      <c r="L15" s="65">
        <v>81</v>
      </c>
      <c r="M15" s="62">
        <v>80</v>
      </c>
    </row>
    <row r="16" spans="1:14" x14ac:dyDescent="0.2">
      <c r="F16" s="63">
        <v>-4</v>
      </c>
      <c r="G16" s="65">
        <v>61</v>
      </c>
      <c r="H16" s="65">
        <v>47</v>
      </c>
      <c r="I16" s="65">
        <v>45</v>
      </c>
      <c r="J16" s="65">
        <v>51</v>
      </c>
      <c r="K16" s="65">
        <v>27</v>
      </c>
      <c r="L16" s="65">
        <v>39</v>
      </c>
      <c r="M16" s="62">
        <v>35</v>
      </c>
    </row>
    <row r="17" spans="4:13" x14ac:dyDescent="0.2">
      <c r="F17" s="63">
        <v>1</v>
      </c>
      <c r="G17" s="65">
        <v>11</v>
      </c>
      <c r="H17" s="65">
        <v>52</v>
      </c>
      <c r="I17" s="65">
        <v>67</v>
      </c>
      <c r="J17" s="65">
        <v>86</v>
      </c>
      <c r="K17" s="65">
        <v>96</v>
      </c>
      <c r="L17" s="65">
        <v>11</v>
      </c>
      <c r="M17" s="62">
        <v>66</v>
      </c>
    </row>
    <row r="18" spans="4:13" x14ac:dyDescent="0.2">
      <c r="F18" s="63">
        <v>5</v>
      </c>
      <c r="G18" s="65">
        <v>76</v>
      </c>
      <c r="H18" s="65">
        <v>96</v>
      </c>
      <c r="I18" s="65">
        <v>29</v>
      </c>
      <c r="J18" s="65">
        <v>84</v>
      </c>
      <c r="K18" s="65">
        <v>45</v>
      </c>
      <c r="L18" s="65">
        <v>26</v>
      </c>
      <c r="M18" s="62">
        <v>44</v>
      </c>
    </row>
    <row r="21" spans="4:13" ht="15" x14ac:dyDescent="0.25">
      <c r="D21" s="5" t="s">
        <v>84</v>
      </c>
    </row>
    <row r="23" spans="4:13" x14ac:dyDescent="0.2">
      <c r="E23" s="59" t="s">
        <v>85</v>
      </c>
      <c r="G23" s="56">
        <v>2</v>
      </c>
    </row>
    <row r="25" spans="4:13" x14ac:dyDescent="0.2">
      <c r="E25" s="59" t="s">
        <v>86</v>
      </c>
      <c r="G25" s="64" t="e">
        <f>VLOOKUP(G23,F13:M18,COLUMNS(F13:M13))</f>
        <v>#N/A</v>
      </c>
    </row>
  </sheetData>
  <mergeCells count="2">
    <mergeCell ref="I1:J1"/>
    <mergeCell ref="A3:E3"/>
  </mergeCells>
  <conditionalFormatting sqref="F4">
    <cfRule type="cellIs" dxfId="24" priority="3" operator="notEqual">
      <formula>0</formula>
    </cfRule>
  </conditionalFormatting>
  <conditionalFormatting sqref="F13:F18">
    <cfRule type="cellIs" dxfId="23" priority="2" operator="equal">
      <formula>$G$23</formula>
    </cfRule>
  </conditionalFormatting>
  <conditionalFormatting sqref="M13:M18">
    <cfRule type="expression" dxfId="22" priority="1">
      <formula>$F13=$G$23</formula>
    </cfRule>
  </conditionalFormatting>
  <dataValidations count="1">
    <dataValidation type="list" allowBlank="1" showInputMessage="1" showErrorMessage="1" sqref="G23">
      <formula1>$F$13:$F$18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9" customWidth="1"/>
    <col min="6" max="13" width="13.140625" style="59" customWidth="1"/>
    <col min="14" max="14" width="10.7109375" style="59" customWidth="1"/>
    <col min="15" max="16384" width="9.140625" style="59"/>
  </cols>
  <sheetData>
    <row r="1" spans="1:14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VLOOKUP with 1 Duplicate</v>
      </c>
      <c r="I1" s="68"/>
      <c r="J1" s="68"/>
    </row>
    <row r="2" spans="1:14" ht="18" x14ac:dyDescent="0.25">
      <c r="A2" s="47" t="str">
        <f ca="1">Model_Name</f>
        <v>SP VLOOKUP Example.xlsm</v>
      </c>
    </row>
    <row r="3" spans="1:14" x14ac:dyDescent="0.2">
      <c r="A3" s="68" t="s">
        <v>1</v>
      </c>
      <c r="B3" s="68"/>
      <c r="C3" s="68"/>
      <c r="D3" s="68"/>
      <c r="E3" s="68"/>
    </row>
    <row r="4" spans="1:14" ht="14.25" x14ac:dyDescent="0.2">
      <c r="B4" s="59" t="s">
        <v>2</v>
      </c>
      <c r="F4" s="1">
        <f>Overall_Error_Check</f>
        <v>0</v>
      </c>
    </row>
    <row r="6" spans="1:14" ht="16.5" thickBot="1" x14ac:dyDescent="0.3">
      <c r="B6" s="48">
        <f>MAX($B$5:$B5)+1</f>
        <v>1</v>
      </c>
      <c r="C6" s="43" t="s">
        <v>83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thickTop="1" x14ac:dyDescent="0.2"/>
    <row r="8" spans="1:14" ht="16.5" x14ac:dyDescent="0.25">
      <c r="C8" s="4" t="s">
        <v>82</v>
      </c>
    </row>
    <row r="10" spans="1:14" ht="15" x14ac:dyDescent="0.25">
      <c r="D10" s="5" t="s">
        <v>73</v>
      </c>
    </row>
    <row r="12" spans="1:14" x14ac:dyDescent="0.2">
      <c r="F12" s="58" t="s">
        <v>74</v>
      </c>
      <c r="G12" s="58" t="s">
        <v>75</v>
      </c>
      <c r="H12" s="58" t="s">
        <v>76</v>
      </c>
      <c r="I12" s="58" t="s">
        <v>77</v>
      </c>
      <c r="J12" s="58" t="s">
        <v>78</v>
      </c>
      <c r="K12" s="58" t="s">
        <v>79</v>
      </c>
      <c r="L12" s="58" t="s">
        <v>80</v>
      </c>
      <c r="M12" s="58" t="s">
        <v>81</v>
      </c>
    </row>
    <row r="13" spans="1:14" x14ac:dyDescent="0.2">
      <c r="F13" s="63">
        <v>2</v>
      </c>
      <c r="G13" s="65">
        <v>94</v>
      </c>
      <c r="H13" s="65">
        <v>82</v>
      </c>
      <c r="I13" s="65">
        <v>36</v>
      </c>
      <c r="J13" s="65">
        <v>58</v>
      </c>
      <c r="K13" s="65">
        <v>99</v>
      </c>
      <c r="L13" s="65">
        <v>32</v>
      </c>
      <c r="M13" s="62">
        <v>84</v>
      </c>
    </row>
    <row r="14" spans="1:14" x14ac:dyDescent="0.2">
      <c r="F14" s="63">
        <v>2</v>
      </c>
      <c r="G14" s="65">
        <v>40</v>
      </c>
      <c r="H14" s="65">
        <v>77</v>
      </c>
      <c r="I14" s="65">
        <v>75</v>
      </c>
      <c r="J14" s="65">
        <v>28</v>
      </c>
      <c r="K14" s="65">
        <v>96</v>
      </c>
      <c r="L14" s="65">
        <v>48</v>
      </c>
      <c r="M14" s="62">
        <v>47</v>
      </c>
    </row>
    <row r="15" spans="1:14" x14ac:dyDescent="0.2">
      <c r="F15" s="63">
        <v>3</v>
      </c>
      <c r="G15" s="65">
        <v>92</v>
      </c>
      <c r="H15" s="65">
        <v>55</v>
      </c>
      <c r="I15" s="65">
        <v>96</v>
      </c>
      <c r="J15" s="65">
        <v>57</v>
      </c>
      <c r="K15" s="65">
        <v>50</v>
      </c>
      <c r="L15" s="65">
        <v>81</v>
      </c>
      <c r="M15" s="62">
        <v>80</v>
      </c>
    </row>
    <row r="16" spans="1:14" x14ac:dyDescent="0.2">
      <c r="F16" s="63">
        <v>4</v>
      </c>
      <c r="G16" s="65">
        <v>61</v>
      </c>
      <c r="H16" s="65">
        <v>47</v>
      </c>
      <c r="I16" s="65">
        <v>45</v>
      </c>
      <c r="J16" s="65">
        <v>51</v>
      </c>
      <c r="K16" s="65">
        <v>27</v>
      </c>
      <c r="L16" s="65">
        <v>39</v>
      </c>
      <c r="M16" s="62">
        <v>35</v>
      </c>
    </row>
    <row r="17" spans="4:13" x14ac:dyDescent="0.2">
      <c r="F17" s="63">
        <v>5</v>
      </c>
      <c r="G17" s="65">
        <v>11</v>
      </c>
      <c r="H17" s="65">
        <v>52</v>
      </c>
      <c r="I17" s="65">
        <v>67</v>
      </c>
      <c r="J17" s="65">
        <v>86</v>
      </c>
      <c r="K17" s="65">
        <v>96</v>
      </c>
      <c r="L17" s="65">
        <v>11</v>
      </c>
      <c r="M17" s="62">
        <v>66</v>
      </c>
    </row>
    <row r="18" spans="4:13" x14ac:dyDescent="0.2">
      <c r="F18" s="63">
        <v>6</v>
      </c>
      <c r="G18" s="65">
        <v>76</v>
      </c>
      <c r="H18" s="65">
        <v>96</v>
      </c>
      <c r="I18" s="65">
        <v>29</v>
      </c>
      <c r="J18" s="65">
        <v>84</v>
      </c>
      <c r="K18" s="65">
        <v>45</v>
      </c>
      <c r="L18" s="65">
        <v>26</v>
      </c>
      <c r="M18" s="62">
        <v>44</v>
      </c>
    </row>
    <row r="21" spans="4:13" ht="15" x14ac:dyDescent="0.25">
      <c r="D21" s="5" t="s">
        <v>84</v>
      </c>
    </row>
    <row r="23" spans="4:13" x14ac:dyDescent="0.2">
      <c r="E23" s="59" t="s">
        <v>85</v>
      </c>
      <c r="G23" s="56">
        <v>2</v>
      </c>
    </row>
    <row r="25" spans="4:13" x14ac:dyDescent="0.2">
      <c r="E25" s="59" t="s">
        <v>86</v>
      </c>
      <c r="G25" s="64">
        <f>VLOOKUP(G23,F13:M18,COLUMNS(F13:M13))</f>
        <v>47</v>
      </c>
    </row>
  </sheetData>
  <mergeCells count="2">
    <mergeCell ref="I1:J1"/>
    <mergeCell ref="A3:E3"/>
  </mergeCells>
  <conditionalFormatting sqref="F4">
    <cfRule type="cellIs" dxfId="21" priority="3" operator="notEqual">
      <formula>0</formula>
    </cfRule>
  </conditionalFormatting>
  <conditionalFormatting sqref="F13:F18">
    <cfRule type="cellIs" dxfId="20" priority="2" operator="equal">
      <formula>$G$23</formula>
    </cfRule>
  </conditionalFormatting>
  <conditionalFormatting sqref="M13:M18">
    <cfRule type="expression" dxfId="19" priority="1">
      <formula>$F13=$G$23</formula>
    </cfRule>
  </conditionalFormatting>
  <dataValidations count="1">
    <dataValidation type="list" allowBlank="1" showInputMessage="1" showErrorMessage="1" sqref="G23">
      <formula1>$F$13:$F$18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54</vt:i4>
      </vt:variant>
    </vt:vector>
  </HeadingPairs>
  <TitlesOfParts>
    <vt:vector size="70" baseType="lpstr">
      <vt:lpstr>Cover</vt:lpstr>
      <vt:lpstr>Navigator</vt:lpstr>
      <vt:lpstr>Style Guide</vt:lpstr>
      <vt:lpstr>VLOOKUP Illustration</vt:lpstr>
      <vt:lpstr>VLOOKUP - Column Inserted</vt:lpstr>
      <vt:lpstr>VLOOKUP - Column Removed</vt:lpstr>
      <vt:lpstr>VLOOKUP with COLUMNS Function</vt:lpstr>
      <vt:lpstr>VLOOKUP Out of Order</vt:lpstr>
      <vt:lpstr>VLOOKUP with 1 Duplicate</vt:lpstr>
      <vt:lpstr>VLOOKUP with 2 Duplicates</vt:lpstr>
      <vt:lpstr>VLOOKUP with 3 Duplicates</vt:lpstr>
      <vt:lpstr>VLOOKUP with 4 Duplicates</vt:lpstr>
      <vt:lpstr>VLOOKUP with 5 Duplicates</vt:lpstr>
      <vt:lpstr>VLOOKUP with COLUMNS FALSE</vt:lpstr>
      <vt:lpstr>Model Parameters</vt:lpstr>
      <vt:lpstr>Error Checks</vt:lpstr>
      <vt:lpstr>Client_Name</vt:lpstr>
      <vt:lpstr>Days_in_Year</vt:lpstr>
      <vt:lpstr>Days_in_Yr</vt:lpstr>
      <vt:lpstr>HL_1</vt:lpstr>
      <vt:lpstr>HL_10</vt:lpstr>
      <vt:lpstr>HL_11</vt:lpstr>
      <vt:lpstr>HL_12</vt:lpstr>
      <vt:lpstr>HL_13</vt:lpstr>
      <vt:lpstr>HL_14</vt:lpstr>
      <vt:lpstr>HL_15</vt:lpstr>
      <vt:lpstr>HL_16</vt:lpstr>
      <vt:lpstr>HL_3</vt:lpstr>
      <vt:lpstr>'VLOOKUP - Column Inserted'!HL_4</vt:lpstr>
      <vt:lpstr>'VLOOKUP - Column Removed'!HL_4</vt:lpstr>
      <vt:lpstr>'VLOOKUP Out of Order'!HL_4</vt:lpstr>
      <vt:lpstr>'VLOOKUP with 1 Duplicate'!HL_4</vt:lpstr>
      <vt:lpstr>'VLOOKUP with 2 Duplicates'!HL_4</vt:lpstr>
      <vt:lpstr>'VLOOKUP with 3 Duplicates'!HL_4</vt:lpstr>
      <vt:lpstr>'VLOOKUP with 4 Duplicates'!HL_4</vt:lpstr>
      <vt:lpstr>'VLOOKUP with 5 Duplicates'!HL_4</vt:lpstr>
      <vt:lpstr>'VLOOKUP with COLUMNS FALSE'!HL_4</vt:lpstr>
      <vt:lpstr>'VLOOKUP with COLUMNS Function'!HL_4</vt:lpstr>
      <vt:lpstr>HL_4</vt:lpstr>
      <vt:lpstr>'VLOOKUP - Column Inserted'!HL_5</vt:lpstr>
      <vt:lpstr>'VLOOKUP - Column Removed'!HL_5</vt:lpstr>
      <vt:lpstr>'VLOOKUP Illustration'!HL_5</vt:lpstr>
      <vt:lpstr>'VLOOKUP Out of Order'!HL_5</vt:lpstr>
      <vt:lpstr>'VLOOKUP with 1 Duplicate'!HL_5</vt:lpstr>
      <vt:lpstr>'VLOOKUP with 2 Duplicates'!HL_5</vt:lpstr>
      <vt:lpstr>'VLOOKUP with 3 Duplicates'!HL_5</vt:lpstr>
      <vt:lpstr>'VLOOKUP with 4 Duplicates'!HL_5</vt:lpstr>
      <vt:lpstr>'VLOOKUP with 5 Duplicates'!HL_5</vt:lpstr>
      <vt:lpstr>'VLOOKUP with COLUMNS FALSE'!HL_5</vt:lpstr>
      <vt:lpstr>'VLOOKUP with COLUMNS Function'!HL_5</vt:lpstr>
      <vt:lpstr>HL_5</vt:lpstr>
      <vt:lpstr>HL_6</vt:lpstr>
      <vt:lpstr>'VLOOKUP with COLUMNS FALSE'!HL_7</vt:lpstr>
      <vt:lpstr>HL_7</vt:lpstr>
      <vt:lpstr>HL_8</vt:lpstr>
      <vt:lpstr>HL_9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2015-12-11T15:22:58Z</dcterms:modified>
</cp:coreProperties>
</file>